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6" r:id="rId15"/>
    <sheet name="6-3" sheetId="17" r:id="rId16"/>
    <sheet name="6-4" sheetId="18" r:id="rId17"/>
    <sheet name="6-5" sheetId="19" r:id="rId18"/>
    <sheet name="6-6" sheetId="21" r:id="rId19"/>
    <sheet name="6-7" sheetId="22" r:id="rId20"/>
    <sheet name="7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<sst xmlns="http://schemas.openxmlformats.org/spreadsheetml/2006/main" count="1320" uniqueCount="423">
  <si>
    <t>盐边县格萨拉彝族乡人民政府</t>
  </si>
  <si>
    <t>2026年部门预算</t>
  </si>
  <si>
    <t xml:space="preserve">
表1</t>
  </si>
  <si>
    <t xml:space="preserve"> </t>
  </si>
  <si>
    <t>部门收支总表</t>
  </si>
  <si>
    <t>部门：盐边县格萨拉彝族乡人民政府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</si>
  <si>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</si>
  <si>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</si>
  <si>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</si>
  <si>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</si>
  <si>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</si>
  <si>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</si>
  <si>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</si>
  <si>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</si>
  <si>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</si>
  <si>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</si>
  <si>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</si>
  <si>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</si>
  <si>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</si>
  <si>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</si>
  <si>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</si>
  <si>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</si>
  <si>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</si>
  <si>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</si>
  <si>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</si>
  <si>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</si>
  <si>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</si>
  <si>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</si>
  <si>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</si>
  <si>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</si>
  <si>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</si>
  <si>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</si>
  <si>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</si>
  <si>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</si>
  <si>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</si>
  <si>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</si>
  <si>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</si>
  <si>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</si>
  <si>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</si>
  <si>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</si>
  <si>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</si>
  <si>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</si>
  <si>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</si>
  <si>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</si>
  <si>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</si>
  <si>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</si>
  <si>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</si>
  <si>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</si>
  <si>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</si>
  <si>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r>
      <rPr>
        <sz val="11"/>
        <color rgb="FF000000"/>
        <rFont val="Dialog.plain"/>
        <charset val="134"/>
      </rPr>
      <t>年终结转结余</t>
    </r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</si>
  <si>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</si>
  <si>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</si>
  <si>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</si>
  <si>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</si>
  <si>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</si>
  <si>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</si>
  <si>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</si>
  <si>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</si>
  <si>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</si>
  <si>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</si>
  <si>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</si>
  <si>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</si>
  <si>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</si>
  <si>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</si>
  <si>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</si>
  <si>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</si>
  <si>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</si>
  <si>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</si>
  <si>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808001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</si>
  <si>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</si>
  <si>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</si>
  <si>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</si>
  <si>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</si>
  <si>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</si>
  <si>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</si>
  <si>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</si>
  <si>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</si>
  <si>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盐边县格萨拉彝族乡人民政府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</si>
  <si>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</si>
  <si>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</si>
  <si>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</si>
  <si>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</si>
  <si>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</si>
  <si>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</si>
  <si>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</si>
  <si>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</si>
  <si>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</si>
  <si>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</si>
  <si>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23</t>
  </si>
  <si>
    <r>
      <rPr>
        <sz val="11"/>
        <color rgb="FF000000"/>
        <rFont val="Dialog.plain"/>
        <charset val="134"/>
      </rPr>
      <t> 民族工作专项</t>
    </r>
  </si>
  <si>
    <t>31</t>
  </si>
  <si>
    <t>其他文化和旅游支出</t>
  </si>
  <si>
    <t>208</t>
  </si>
  <si>
    <t>09</t>
  </si>
  <si>
    <r>
      <rPr>
        <sz val="11"/>
        <color rgb="FF000000"/>
        <rFont val="Dialog.plain"/>
        <charset val="134"/>
      </rPr>
      <t> 社会保险经办机构</t>
    </r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</si>
  <si>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</si>
  <si>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</si>
  <si>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</si>
  <si>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</si>
  <si>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</si>
  <si>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</si>
  <si>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</t>
  </si>
  <si>
    <r>
      <rPr>
        <sz val="11"/>
        <color rgb="FF000000"/>
        <rFont val="Dialog.plain"/>
        <charset val="134"/>
      </rPr>
      <t> 农村特困人员救助供养支出</t>
    </r>
  </si>
  <si>
    <t>210</t>
  </si>
  <si>
    <r>
      <rPr>
        <sz val="11"/>
        <color rgb="FF000000"/>
        <rFont val="Dialog.plain"/>
        <charset val="134"/>
      </rPr>
      <t> 其他公共卫生支出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</si>
  <si>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</si>
  <si>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</si>
  <si>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</si>
  <si>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</si>
  <si>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</si>
  <si>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</si>
  <si>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城乡社区环境卫生</t>
  </si>
  <si>
    <t>林业草原防灾减灾</t>
  </si>
  <si>
    <r>
      <rPr>
        <sz val="11"/>
        <color rgb="FF000000"/>
        <rFont val="Dialog.plain"/>
        <charset val="134"/>
      </rPr>
      <t> 其他农业农村支出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</si>
  <si>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</si>
  <si>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</si>
  <si>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</si>
  <si>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</si>
  <si>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预备费</t>
  </si>
  <si>
    <t>年初预留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</si>
  <si>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</si>
  <si>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</si>
  <si>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</si>
  <si>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</si>
  <si>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</si>
  <si>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</si>
  <si>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</si>
  <si>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</si>
  <si>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</si>
  <si>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</si>
  <si>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</si>
  <si>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</si>
  <si>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</si>
  <si>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</si>
  <si>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</si>
  <si>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</si>
  <si>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</si>
  <si>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</si>
  <si>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</si>
  <si>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</si>
  <si>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</si>
  <si>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</si>
  <si>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</si>
  <si>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</si>
  <si>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</si>
  <si>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</si>
  <si>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</si>
  <si>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</si>
  <si>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</si>
  <si>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</si>
  <si>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</si>
  <si>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</si>
  <si>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</si>
  <si>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</si>
  <si>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</si>
  <si>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</si>
  <si>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</si>
  <si>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</si>
  <si>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</si>
  <si>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</si>
  <si>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</si>
  <si>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</si>
  <si>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</si>
  <si>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</si>
  <si>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</si>
  <si>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</si>
  <si>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</si>
  <si>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</si>
  <si>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</si>
  <si>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</si>
  <si>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</si>
  <si>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盐边县格萨拉彝族乡人民政府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</si>
  <si>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</si>
  <si>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</si>
  <si>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</si>
  <si>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</si>
  <si>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</si>
  <si>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</si>
  <si>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</si>
  <si>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</si>
  <si>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</si>
  <si>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</si>
  <si>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</si>
  <si>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</si>
  <si>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</si>
  <si>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</si>
  <si>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</si>
  <si>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</si>
  <si>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</si>
  <si>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</si>
  <si>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</si>
  <si>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</si>
  <si>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</si>
  <si>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</si>
  <si>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</si>
  <si>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</si>
  <si>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</si>
  <si>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</si>
  <si>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</si>
  <si>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</si>
  <si>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</si>
  <si>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</si>
  <si>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</si>
  <si>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</si>
  <si>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</si>
  <si>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</si>
  <si>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</si>
  <si>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</si>
  <si>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</si>
  <si>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</si>
  <si>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</si>
  <si>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</si>
  <si>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</si>
  <si>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t>委托业务费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</si>
  <si>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</si>
  <si>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</si>
  <si>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</si>
  <si>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</si>
  <si>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</si>
  <si>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</si>
  <si>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40</t>
    </r>
  </si>
  <si>
    <t>税金及附加费用</t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</si>
  <si>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</si>
  <si>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</si>
  <si>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</si>
  <si>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</si>
  <si>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   医疗费补助</t>
    </r>
  </si>
  <si>
    <t xml:space="preserve"> 其他支出</t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</si>
  <si>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</si>
  <si>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</si>
  <si>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</si>
  <si>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</si>
  <si>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</si>
  <si>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</si>
  <si>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盐边县格萨拉彝族乡人民政府 (部门)</t>
    </r>
  </si>
  <si>
    <t>808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</si>
  <si>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</si>
  <si>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</si>
  <si>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</si>
  <si>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</si>
  <si>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</si>
  <si>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</si>
  <si>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</si>
  <si>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</si>
  <si>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</si>
  <si>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</si>
  <si>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</si>
  <si>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</si>
  <si>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</si>
  <si>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</si>
  <si>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</si>
  <si>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</si>
  <si>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</si>
  <si>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</si>
  <si>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</si>
  <si>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</si>
  <si>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</si>
  <si>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</si>
  <si>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</si>
  <si>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</si>
  <si>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</si>
  <si>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</si>
  <si>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</si>
  <si>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</si>
  <si>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公务用车运行维护费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</si>
  <si>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</si>
  <si>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</si>
  <si>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</si>
  <si>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</si>
  <si>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</si>
  <si>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其他支出</t>
  </si>
  <si>
    <t>表3-2</t>
  </si>
  <si>
    <t>一般公共预算项目支出预算表</t>
  </si>
  <si>
    <t>金额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</si>
  <si>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人大会议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</si>
  <si>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年乡人大代表活动经费及人代经费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</si>
  <si>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一般行政管理事务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</si>
  <si>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年乡村治理补助经费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</si>
  <si>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民族工作专项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</si>
  <si>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年少数民族工作经费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</si>
  <si>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农村特困人员救助供养支出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</si>
  <si>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年农村特困人员供养经费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</si>
  <si>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其他公共卫生支出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</si>
  <si>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年基本公共卫生服务经费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</si>
  <si>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其他农业农村支出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</si>
  <si>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年驻村工作队专项经费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</si>
  <si>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对村民委员会和村党支部的补助</t>
    </r>
  </si>
  <si>
    <r>
      <rPr>
        <sz val="11"/>
        <rFont val="Dialog.plain"/>
        <charset val="134"/>
      </rPr>
      <t>  </t>
    </r>
    <r>
      <rPr>
        <sz val="11"/>
        <rFont val="宋体"/>
        <charset val="134"/>
      </rPr>
      <t>格萨拉彝族乡</t>
    </r>
    <r>
      <rPr>
        <sz val="11"/>
        <rFont val="Dialog.plain"/>
        <charset val="134"/>
      </rPr>
      <t>2026</t>
    </r>
    <r>
      <rPr>
        <sz val="11"/>
        <rFont val="宋体"/>
        <charset val="134"/>
      </rPr>
      <t>年村级公共服务经费（运行经费）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</si>
  <si>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</si>
  <si>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</si>
  <si>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</si>
  <si>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</si>
  <si>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</si>
  <si>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</si>
  <si>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</si>
  <si>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</si>
  <si>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</si>
  <si>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</si>
  <si>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</si>
  <si>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</si>
  <si>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</si>
  <si>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</si>
  <si>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</si>
  <si>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</si>
  <si>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</si>
  <si>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</si>
  <si>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</si>
  <si>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</si>
  <si>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(2026年度)</t>
  </si>
  <si>
    <t>项目名称</t>
  </si>
  <si>
    <t>格萨拉彝族乡2026年少数民族工作经费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</si>
  <si>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</si>
  <si>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</si>
  <si>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</si>
  <si>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</si>
  <si>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</si>
  <si>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</si>
  <si>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促进格萨拉彝族乡民族事业发展，促进民族和谐团结。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</si>
  <si>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</si>
  <si>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</si>
  <si>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</si>
  <si>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</si>
  <si>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</si>
  <si>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</si>
  <si>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</si>
  <si>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少数民族人口数量</t>
  </si>
  <si>
    <t>7487人</t>
  </si>
  <si>
    <t>质量指标</t>
  </si>
  <si>
    <t>项目实施质量</t>
  </si>
  <si>
    <t>优</t>
  </si>
  <si>
    <t>时效指标</t>
  </si>
  <si>
    <t>项目时效性</t>
  </si>
  <si>
    <t>1年</t>
  </si>
  <si>
    <t xml:space="preserve"> 成本指标</t>
  </si>
  <si>
    <t>经济成本指标</t>
  </si>
  <si>
    <t>投入少数民族工作经费</t>
  </si>
  <si>
    <t>37400元</t>
  </si>
  <si>
    <t>效益指标</t>
  </si>
  <si>
    <t>社会效益指标</t>
  </si>
  <si>
    <t>社会影响效益</t>
  </si>
  <si>
    <t>高</t>
  </si>
  <si>
    <t>经济效益指标</t>
  </si>
  <si>
    <t>经济效益性</t>
  </si>
  <si>
    <t>生态效益指标</t>
  </si>
  <si>
    <t>生态环境</t>
  </si>
  <si>
    <t>可持续影响指标</t>
  </si>
  <si>
    <t>可持续影响性</t>
  </si>
  <si>
    <t>满意度指标</t>
  </si>
  <si>
    <t>服务对象满意度指标</t>
  </si>
  <si>
    <t>群众满意率</t>
  </si>
  <si>
    <t>98%</t>
  </si>
  <si>
    <t>格萨拉彝族乡2026年乡人大代表活动经费及人代经费</t>
  </si>
  <si>
    <t>保障我乡人大事务开展</t>
  </si>
  <si>
    <t>人代会召开次数</t>
  </si>
  <si>
    <t>2次</t>
  </si>
  <si>
    <t>投入成本</t>
  </si>
  <si>
    <t>35100元</t>
  </si>
  <si>
    <t>可持续性</t>
  </si>
  <si>
    <t>格萨拉彝族乡2026年基本公共卫生服务经费</t>
  </si>
  <si>
    <t>提升基本公共卫生服务能力，保障人民健康</t>
  </si>
  <si>
    <t>基本公共卫生服务人员数量</t>
  </si>
  <si>
    <t>7919人</t>
  </si>
  <si>
    <t>39800元</t>
  </si>
  <si>
    <t>格萨拉彝族乡2026年乡村治理补助经费</t>
  </si>
  <si>
    <t>全面提升格萨拉乡乡村治理能力</t>
  </si>
  <si>
    <t>乡村治理受益人数</t>
  </si>
  <si>
    <t>乡村治理质量</t>
  </si>
  <si>
    <t>项目实施时效</t>
  </si>
  <si>
    <t>投入资金</t>
  </si>
  <si>
    <t>格萨拉彝族乡2026年驻村工作队专项经费</t>
  </si>
  <si>
    <t>保障2025年驻村第一书记及驻村工作队员，日常考察调研、因公出差等日常运转工作</t>
  </si>
  <si>
    <t>驻村工作队人数</t>
  </si>
  <si>
    <t>12人</t>
  </si>
  <si>
    <t>驻村服务质量</t>
  </si>
  <si>
    <t>实施时效性</t>
  </si>
  <si>
    <t>60000元</t>
  </si>
  <si>
    <t>可持续影响</t>
  </si>
  <si>
    <t>  格萨拉彝族乡2026年农村特困人员供养经费</t>
  </si>
  <si>
    <t>项目资金
（元）</t>
  </si>
  <si>
    <t>全面保障我乡特困人员供养支出</t>
  </si>
  <si>
    <t>受益特困人员</t>
  </si>
  <si>
    <t>1人</t>
  </si>
  <si>
    <t>经费支出质量</t>
  </si>
  <si>
    <t>3000元</t>
  </si>
  <si>
    <t>  格萨拉彝族乡村级公共服务经费（运行经费）</t>
  </si>
  <si>
    <t>全面保障辖区村级基础设施维护，道路维护、设施设备维护，提高辖区工作效率</t>
  </si>
  <si>
    <t>受益村</t>
  </si>
  <si>
    <t>6个</t>
  </si>
  <si>
    <t>维护质量</t>
  </si>
  <si>
    <t>180000元</t>
  </si>
  <si>
    <t>表7</t>
  </si>
  <si>
    <t>部门整体支出绩效目标表</t>
  </si>
  <si>
    <t>（2025年度）</t>
  </si>
  <si>
    <t>部门（单位）名称</t>
  </si>
  <si>
    <t>年度
主要
任务</t>
  </si>
  <si>
    <t>任务名称</t>
  </si>
  <si>
    <t>主要内容</t>
  </si>
  <si>
    <t>保障人员工资、五险等</t>
  </si>
  <si>
    <t>保障办公经费、业务活动经费、设备及维修维护费</t>
  </si>
  <si>
    <t>项目经费</t>
  </si>
  <si>
    <t>保障项目开展</t>
  </si>
  <si>
    <t>年度部门整体支出预算资金（万元）</t>
  </si>
  <si>
    <t>资金总额</t>
  </si>
  <si>
    <t>年度
总体
目标</t>
  </si>
  <si>
    <t>促进经济稳增长，通过合理安排财政预算支出，支持我乡实体经济，推动经济持续健康发展；优化财政支出结构：加大民生领域资金的投入与支付力度，保障和改善民生。</t>
  </si>
  <si>
    <t>年
度
绩
效
指
标</t>
  </si>
  <si>
    <t>指标值
（包含数字及文字描述）</t>
  </si>
  <si>
    <t>人员类项目指标</t>
  </si>
  <si>
    <t>904.65万元</t>
  </si>
  <si>
    <t>运转类项目指标</t>
  </si>
  <si>
    <t>106.7万元</t>
  </si>
  <si>
    <t>特定目标类项目指标</t>
  </si>
  <si>
    <t>40.10万元</t>
  </si>
  <si>
    <t>全年预算实施质量</t>
  </si>
  <si>
    <t>预算时效性</t>
  </si>
  <si>
    <t>等于1年</t>
  </si>
  <si>
    <t>成本指标</t>
  </si>
  <si>
    <t>投入财政经济成本</t>
  </si>
  <si>
    <t>1051.45万元</t>
  </si>
  <si>
    <t>持续性</t>
  </si>
  <si>
    <t>一年</t>
  </si>
  <si>
    <t>满
意
度
指
标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</si>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</sst>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8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3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42" applyNumberFormat="0" applyAlignment="0" applyProtection="0">
      <alignment vertical="center"/>
    </xf>
    <xf numFmtId="0" fontId="37" fillId="6" borderId="43" applyNumberFormat="0" applyAlignment="0" applyProtection="0">
      <alignment vertical="center"/>
    </xf>
    <xf numFmtId="0" fontId="38" fillId="6" borderId="42" applyNumberFormat="0" applyAlignment="0" applyProtection="0">
      <alignment vertical="center"/>
    </xf>
    <xf numFmtId="0" fontId="39" fillId="7" borderId="44" applyNumberFormat="0" applyAlignment="0" applyProtection="0">
      <alignment vertical="center"/>
    </xf>
    <xf numFmtId="0" fontId="40" fillId="0" borderId="45" applyNumberFormat="0" applyFill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vertical="center"/>
    </xf>
    <xf numFmtId="0" fontId="7" fillId="0" borderId="26" xfId="0" applyNumberFormat="1" applyFont="1" applyFill="1" applyBorder="1" applyAlignment="1" applyProtection="1">
      <alignment vertical="center"/>
    </xf>
    <xf numFmtId="0" fontId="7" fillId="0" borderId="27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23" xfId="0" applyNumberFormat="1" applyFont="1" applyFill="1" applyBorder="1" applyAlignment="1" applyProtection="1">
      <alignment horizontal="left" vertical="center" wrapText="1"/>
    </xf>
    <xf numFmtId="49" fontId="7" fillId="0" borderId="24" xfId="0" applyNumberFormat="1" applyFont="1" applyFill="1" applyBorder="1" applyAlignment="1" applyProtection="1">
      <alignment horizontal="left" vertical="center" wrapText="1"/>
    </xf>
    <xf numFmtId="49" fontId="7" fillId="0" borderId="28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9" fillId="0" borderId="29" xfId="0" applyFont="1" applyBorder="1">
      <alignment vertical="center"/>
    </xf>
    <xf numFmtId="0" fontId="10" fillId="0" borderId="29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0" fillId="0" borderId="29" xfId="0" applyFont="1" applyBorder="1" applyAlignment="1">
      <alignment horizontal="right" vertical="center" wrapText="1"/>
    </xf>
    <xf numFmtId="0" fontId="9" fillId="0" borderId="30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9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30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4" fillId="0" borderId="30" xfId="0" applyFont="1" applyBorder="1">
      <alignment vertical="center"/>
    </xf>
    <xf numFmtId="0" fontId="13" fillId="0" borderId="33" xfId="0" applyFont="1" applyBorder="1" applyAlignment="1">
      <alignment horizontal="center" vertical="center"/>
    </xf>
    <xf numFmtId="4" fontId="13" fillId="0" borderId="33" xfId="0" applyNumberFormat="1" applyFont="1" applyBorder="1" applyAlignment="1">
      <alignment horizontal="right" vertical="center"/>
    </xf>
    <xf numFmtId="0" fontId="14" fillId="0" borderId="34" xfId="0" applyFont="1" applyBorder="1" applyAlignment="1">
      <alignment vertical="center" wrapText="1"/>
    </xf>
    <xf numFmtId="0" fontId="10" fillId="3" borderId="33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 wrapText="1"/>
    </xf>
    <xf numFmtId="4" fontId="10" fillId="0" borderId="33" xfId="0" applyNumberFormat="1" applyFont="1" applyBorder="1" applyAlignment="1">
      <alignment horizontal="right" vertical="center"/>
    </xf>
    <xf numFmtId="4" fontId="10" fillId="3" borderId="33" xfId="0" applyNumberFormat="1" applyFont="1" applyFill="1" applyBorder="1" applyAlignment="1">
      <alignment horizontal="right" vertical="center"/>
    </xf>
    <xf numFmtId="0" fontId="9" fillId="0" borderId="35" xfId="0" applyFont="1" applyBorder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7" fillId="2" borderId="33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left" vertical="center" wrapText="1"/>
    </xf>
    <xf numFmtId="0" fontId="8" fillId="0" borderId="35" xfId="0" applyFont="1" applyBorder="1">
      <alignment vertical="center"/>
    </xf>
    <xf numFmtId="0" fontId="19" fillId="0" borderId="29" xfId="0" applyFont="1" applyBorder="1" applyAlignment="1">
      <alignment vertical="center" wrapText="1"/>
    </xf>
    <xf numFmtId="0" fontId="20" fillId="0" borderId="29" xfId="0" applyFont="1" applyBorder="1" applyAlignment="1">
      <alignment horizontal="right" vertical="center" wrapText="1"/>
    </xf>
    <xf numFmtId="0" fontId="19" fillId="0" borderId="34" xfId="0" applyFont="1" applyBorder="1" applyAlignment="1">
      <alignment vertical="center" wrapText="1"/>
    </xf>
    <xf numFmtId="0" fontId="10" fillId="0" borderId="31" xfId="0" applyFont="1" applyBorder="1" applyAlignment="1">
      <alignment horizontal="right" vertical="center"/>
    </xf>
    <xf numFmtId="0" fontId="13" fillId="2" borderId="37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" fontId="13" fillId="0" borderId="37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 wrapText="1"/>
    </xf>
    <xf numFmtId="4" fontId="10" fillId="0" borderId="37" xfId="0" applyNumberFormat="1" applyFont="1" applyBorder="1" applyAlignment="1">
      <alignment horizontal="right" vertical="center"/>
    </xf>
    <xf numFmtId="4" fontId="20" fillId="0" borderId="37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20" fillId="0" borderId="30" xfId="0" applyFont="1" applyBorder="1">
      <alignment vertical="center"/>
    </xf>
    <xf numFmtId="0" fontId="19" fillId="0" borderId="29" xfId="0" applyFont="1" applyBorder="1">
      <alignment vertical="center"/>
    </xf>
    <xf numFmtId="0" fontId="20" fillId="0" borderId="29" xfId="0" applyFont="1" applyBorder="1" applyAlignment="1">
      <alignment horizontal="right" vertical="center"/>
    </xf>
    <xf numFmtId="0" fontId="19" fillId="0" borderId="30" xfId="0" applyFont="1" applyBorder="1">
      <alignment vertical="center"/>
    </xf>
    <xf numFmtId="0" fontId="22" fillId="0" borderId="2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9" fillId="0" borderId="35" xfId="0" applyFont="1" applyBorder="1">
      <alignment vertical="center"/>
    </xf>
    <xf numFmtId="0" fontId="1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vertical="center" wrapText="1"/>
    </xf>
    <xf numFmtId="4" fontId="10" fillId="0" borderId="37" xfId="0" applyNumberFormat="1" applyFont="1" applyFill="1" applyBorder="1" applyAlignment="1">
      <alignment horizontal="right" vertical="center"/>
    </xf>
    <xf numFmtId="0" fontId="23" fillId="0" borderId="34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D6" sqref="D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50" t="s">
        <v>0</v>
      </c>
    </row>
    <row r="2" ht="170.9" customHeight="1" spans="1:1">
      <c r="A2" s="151" t="s">
        <v>1</v>
      </c>
    </row>
    <row r="3" ht="128.15" customHeight="1" spans="1:1">
      <c r="A3" s="152">
        <v>46150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9"/>
      <c r="B1" s="80"/>
      <c r="C1" s="81"/>
      <c r="D1" s="82"/>
      <c r="E1" s="82"/>
      <c r="F1" s="82"/>
      <c r="G1" s="82"/>
      <c r="H1" s="82"/>
      <c r="I1" s="83" t="s">
        <v>288</v>
      </c>
      <c r="J1" s="84"/>
    </row>
    <row r="2" ht="19.9" customHeight="1" spans="1:10">
      <c r="A2" s="79"/>
      <c r="B2" s="85" t="s">
        <v>289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8"/>
      <c r="E3" s="88"/>
      <c r="F3" s="88"/>
      <c r="G3" s="88"/>
      <c r="H3" s="88"/>
      <c r="I3" s="88" t="s">
        <v>6</v>
      </c>
      <c r="J3" s="89"/>
    </row>
    <row r="4" ht="21.35" customHeight="1" spans="1:10">
      <c r="A4" s="84"/>
      <c r="B4" s="90" t="s">
        <v>290</v>
      </c>
      <c r="C4" s="90" t="s">
        <v>66</v>
      </c>
      <c r="D4" s="90" t="s">
        <v>291</v>
      </c>
      <c r="E4" s="90"/>
      <c r="F4" s="90"/>
      <c r="G4" s="90"/>
      <c r="H4" s="90"/>
      <c r="I4" s="90"/>
      <c r="J4" s="91"/>
    </row>
    <row r="5" ht="21.35" customHeight="1" spans="1:10">
      <c r="A5" s="92"/>
      <c r="B5" s="90"/>
      <c r="C5" s="90"/>
      <c r="D5" s="90" t="s">
        <v>54</v>
      </c>
      <c r="E5" s="105" t="s">
        <v>292</v>
      </c>
      <c r="F5" s="90" t="s">
        <v>293</v>
      </c>
      <c r="G5" s="90"/>
      <c r="H5" s="90"/>
      <c r="I5" s="90" t="s">
        <v>294</v>
      </c>
      <c r="J5" s="91"/>
    </row>
    <row r="6" ht="21.35" customHeight="1" spans="1:10">
      <c r="A6" s="92"/>
      <c r="B6" s="90"/>
      <c r="C6" s="90"/>
      <c r="D6" s="90"/>
      <c r="E6" s="105"/>
      <c r="F6" s="90" t="s">
        <v>170</v>
      </c>
      <c r="G6" s="90" t="s">
        <v>295</v>
      </c>
      <c r="H6" s="90" t="s">
        <v>296</v>
      </c>
      <c r="I6" s="90"/>
      <c r="J6" s="93"/>
    </row>
    <row r="7" ht="19.9" customHeight="1" spans="1:10">
      <c r="A7" s="94"/>
      <c r="B7" s="95"/>
      <c r="C7" s="95" t="s">
        <v>67</v>
      </c>
      <c r="D7" s="96">
        <v>89000</v>
      </c>
      <c r="E7" s="96"/>
      <c r="F7" s="96">
        <v>89000</v>
      </c>
      <c r="G7" s="96"/>
      <c r="H7" s="96">
        <v>89000</v>
      </c>
      <c r="I7" s="96">
        <v>0</v>
      </c>
      <c r="J7" s="97"/>
    </row>
    <row r="8" ht="19.9" customHeight="1" spans="1:10">
      <c r="A8" s="92"/>
      <c r="B8" s="98"/>
      <c r="C8" s="99" t="s">
        <v>23</v>
      </c>
      <c r="D8" s="96">
        <v>89000</v>
      </c>
      <c r="E8" s="100"/>
      <c r="F8" s="96">
        <v>89000</v>
      </c>
      <c r="G8" s="100"/>
      <c r="H8" s="96">
        <v>89000</v>
      </c>
      <c r="I8" s="100">
        <v>0</v>
      </c>
      <c r="J8" s="91"/>
    </row>
    <row r="9" ht="19.9" customHeight="1" spans="1:10">
      <c r="A9" s="92"/>
      <c r="B9" s="98" t="s">
        <v>68</v>
      </c>
      <c r="C9" s="99" t="s">
        <v>171</v>
      </c>
      <c r="D9" s="96">
        <v>89000</v>
      </c>
      <c r="E9" s="101"/>
      <c r="F9" s="96">
        <v>89000</v>
      </c>
      <c r="G9" s="101"/>
      <c r="H9" s="96">
        <v>89000</v>
      </c>
      <c r="I9" s="101">
        <v>0</v>
      </c>
      <c r="J9" s="91"/>
    </row>
    <row r="10" ht="8.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0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9"/>
      <c r="B1" s="80"/>
      <c r="C1" s="80"/>
      <c r="D1" s="80"/>
      <c r="E1" s="81"/>
      <c r="F1" s="81"/>
      <c r="G1" s="82"/>
      <c r="H1" s="82"/>
      <c r="I1" s="83" t="s">
        <v>297</v>
      </c>
      <c r="J1" s="84"/>
    </row>
    <row r="2" ht="19.9" customHeight="1" spans="1:10">
      <c r="A2" s="79"/>
      <c r="B2" s="85" t="s">
        <v>298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7"/>
      <c r="E3" s="87"/>
      <c r="F3" s="87"/>
      <c r="G3" s="86"/>
      <c r="H3" s="86"/>
      <c r="I3" s="88" t="s">
        <v>6</v>
      </c>
      <c r="J3" s="89"/>
    </row>
    <row r="4" ht="21.35" customHeight="1" spans="1:10">
      <c r="A4" s="84"/>
      <c r="B4" s="90" t="s">
        <v>9</v>
      </c>
      <c r="C4" s="90"/>
      <c r="D4" s="90"/>
      <c r="E4" s="90"/>
      <c r="F4" s="90"/>
      <c r="G4" s="90" t="s">
        <v>299</v>
      </c>
      <c r="H4" s="90"/>
      <c r="I4" s="90"/>
      <c r="J4" s="91"/>
    </row>
    <row r="5" ht="21.35" customHeight="1" spans="1:10">
      <c r="A5" s="92"/>
      <c r="B5" s="90" t="s">
        <v>73</v>
      </c>
      <c r="C5" s="90"/>
      <c r="D5" s="90"/>
      <c r="E5" s="90" t="s">
        <v>65</v>
      </c>
      <c r="F5" s="90" t="s">
        <v>66</v>
      </c>
      <c r="G5" s="90" t="s">
        <v>54</v>
      </c>
      <c r="H5" s="90" t="s">
        <v>71</v>
      </c>
      <c r="I5" s="90" t="s">
        <v>72</v>
      </c>
      <c r="J5" s="91"/>
    </row>
    <row r="6" ht="21.35" customHeight="1" spans="1:10">
      <c r="A6" s="92"/>
      <c r="B6" s="90" t="s">
        <v>74</v>
      </c>
      <c r="C6" s="90" t="s">
        <v>75</v>
      </c>
      <c r="D6" s="90" t="s">
        <v>76</v>
      </c>
      <c r="E6" s="90"/>
      <c r="F6" s="90"/>
      <c r="G6" s="90"/>
      <c r="H6" s="90"/>
      <c r="I6" s="90"/>
      <c r="J6" s="93"/>
    </row>
    <row r="7" ht="19.9" customHeight="1" spans="1:10">
      <c r="A7" s="94"/>
      <c r="B7" s="95"/>
      <c r="C7" s="95"/>
      <c r="D7" s="95"/>
      <c r="E7" s="95"/>
      <c r="F7" s="95" t="s">
        <v>67</v>
      </c>
      <c r="G7" s="96"/>
      <c r="H7" s="96"/>
      <c r="I7" s="96"/>
      <c r="J7" s="97"/>
    </row>
    <row r="8" ht="19.9" customHeight="1" spans="1:10">
      <c r="A8" s="92"/>
      <c r="B8" s="98"/>
      <c r="C8" s="98"/>
      <c r="D8" s="98"/>
      <c r="E8" s="98"/>
      <c r="F8" s="99" t="s">
        <v>300</v>
      </c>
      <c r="G8" s="100"/>
      <c r="H8" s="100"/>
      <c r="I8" s="100"/>
      <c r="J8" s="91"/>
    </row>
    <row r="9" ht="19.9" customHeight="1" spans="1:10">
      <c r="A9" s="92"/>
      <c r="B9" s="98"/>
      <c r="C9" s="98"/>
      <c r="D9" s="98"/>
      <c r="E9" s="98"/>
      <c r="F9" s="99" t="s">
        <v>23</v>
      </c>
      <c r="G9" s="100"/>
      <c r="H9" s="100"/>
      <c r="I9" s="100"/>
      <c r="J9" s="91"/>
    </row>
    <row r="10" ht="19.9" customHeight="1" spans="1:10">
      <c r="A10" s="92"/>
      <c r="B10" s="98"/>
      <c r="C10" s="98"/>
      <c r="D10" s="98"/>
      <c r="E10" s="98"/>
      <c r="F10" s="99" t="s">
        <v>138</v>
      </c>
      <c r="G10" s="100"/>
      <c r="H10" s="101"/>
      <c r="I10" s="101"/>
      <c r="J10" s="93"/>
    </row>
    <row r="11" ht="8.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0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9"/>
      <c r="B1" s="80"/>
      <c r="C1" s="81"/>
      <c r="D1" s="82"/>
      <c r="E1" s="82"/>
      <c r="F1" s="82"/>
      <c r="G1" s="82"/>
      <c r="H1" s="82"/>
      <c r="I1" s="83" t="s">
        <v>301</v>
      </c>
      <c r="J1" s="84"/>
    </row>
    <row r="2" ht="19.9" customHeight="1" spans="1:10">
      <c r="A2" s="79"/>
      <c r="B2" s="85" t="s">
        <v>302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8"/>
      <c r="E3" s="88"/>
      <c r="F3" s="88"/>
      <c r="G3" s="88"/>
      <c r="H3" s="88"/>
      <c r="I3" s="88" t="s">
        <v>6</v>
      </c>
      <c r="J3" s="89"/>
    </row>
    <row r="4" ht="21.35" customHeight="1" spans="1:10">
      <c r="A4" s="84"/>
      <c r="B4" s="90" t="s">
        <v>290</v>
      </c>
      <c r="C4" s="90" t="s">
        <v>66</v>
      </c>
      <c r="D4" s="90" t="s">
        <v>291</v>
      </c>
      <c r="E4" s="90"/>
      <c r="F4" s="90"/>
      <c r="G4" s="90"/>
      <c r="H4" s="90"/>
      <c r="I4" s="90"/>
      <c r="J4" s="91"/>
    </row>
    <row r="5" ht="21.35" customHeight="1" spans="1:10">
      <c r="A5" s="92"/>
      <c r="B5" s="90"/>
      <c r="C5" s="90"/>
      <c r="D5" s="90" t="s">
        <v>54</v>
      </c>
      <c r="E5" s="105" t="s">
        <v>292</v>
      </c>
      <c r="F5" s="90" t="s">
        <v>293</v>
      </c>
      <c r="G5" s="90"/>
      <c r="H5" s="90"/>
      <c r="I5" s="90" t="s">
        <v>294</v>
      </c>
      <c r="J5" s="91"/>
    </row>
    <row r="6" ht="21.35" customHeight="1" spans="1:10">
      <c r="A6" s="92"/>
      <c r="B6" s="90"/>
      <c r="C6" s="90"/>
      <c r="D6" s="90"/>
      <c r="E6" s="105"/>
      <c r="F6" s="90" t="s">
        <v>170</v>
      </c>
      <c r="G6" s="90" t="s">
        <v>295</v>
      </c>
      <c r="H6" s="90" t="s">
        <v>296</v>
      </c>
      <c r="I6" s="90"/>
      <c r="J6" s="93"/>
    </row>
    <row r="7" ht="19.9" customHeight="1" spans="1:10">
      <c r="A7" s="94"/>
      <c r="B7" s="95"/>
      <c r="C7" s="95" t="s">
        <v>67</v>
      </c>
      <c r="D7" s="96"/>
      <c r="E7" s="96"/>
      <c r="F7" s="96"/>
      <c r="G7" s="96"/>
      <c r="H7" s="96"/>
      <c r="I7" s="96"/>
      <c r="J7" s="97"/>
    </row>
    <row r="8" ht="19.9" customHeight="1" spans="1:10">
      <c r="A8" s="92"/>
      <c r="B8" s="98"/>
      <c r="C8" s="99" t="s">
        <v>300</v>
      </c>
      <c r="D8" s="100"/>
      <c r="E8" s="100"/>
      <c r="F8" s="100"/>
      <c r="G8" s="100"/>
      <c r="H8" s="100"/>
      <c r="I8" s="100"/>
      <c r="J8" s="91"/>
    </row>
    <row r="9" ht="19.9" customHeight="1" spans="1:10">
      <c r="A9" s="92"/>
      <c r="B9" s="98"/>
      <c r="C9" s="99" t="s">
        <v>138</v>
      </c>
      <c r="D9" s="101"/>
      <c r="E9" s="101"/>
      <c r="F9" s="101"/>
      <c r="G9" s="101"/>
      <c r="H9" s="101"/>
      <c r="I9" s="101"/>
      <c r="J9" s="91"/>
    </row>
    <row r="10" ht="8.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0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9"/>
      <c r="B1" s="80"/>
      <c r="C1" s="80"/>
      <c r="D1" s="80"/>
      <c r="E1" s="81"/>
      <c r="F1" s="81"/>
      <c r="G1" s="82"/>
      <c r="H1" s="82"/>
      <c r="I1" s="83" t="s">
        <v>303</v>
      </c>
      <c r="J1" s="84"/>
    </row>
    <row r="2" ht="19.9" customHeight="1" spans="1:10">
      <c r="A2" s="79"/>
      <c r="B2" s="85" t="s">
        <v>304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7"/>
      <c r="E3" s="87"/>
      <c r="F3" s="87"/>
      <c r="G3" s="86"/>
      <c r="H3" s="86"/>
      <c r="I3" s="88" t="s">
        <v>6</v>
      </c>
      <c r="J3" s="89"/>
    </row>
    <row r="4" ht="21.35" customHeight="1" spans="1:10">
      <c r="A4" s="84"/>
      <c r="B4" s="90" t="s">
        <v>9</v>
      </c>
      <c r="C4" s="90"/>
      <c r="D4" s="90"/>
      <c r="E4" s="90"/>
      <c r="F4" s="90"/>
      <c r="G4" s="90" t="s">
        <v>305</v>
      </c>
      <c r="H4" s="90"/>
      <c r="I4" s="90"/>
      <c r="J4" s="91"/>
    </row>
    <row r="5" ht="21.35" customHeight="1" spans="1:10">
      <c r="A5" s="92"/>
      <c r="B5" s="90" t="s">
        <v>73</v>
      </c>
      <c r="C5" s="90"/>
      <c r="D5" s="90"/>
      <c r="E5" s="90" t="s">
        <v>65</v>
      </c>
      <c r="F5" s="90" t="s">
        <v>66</v>
      </c>
      <c r="G5" s="90" t="s">
        <v>54</v>
      </c>
      <c r="H5" s="90" t="s">
        <v>71</v>
      </c>
      <c r="I5" s="90" t="s">
        <v>72</v>
      </c>
      <c r="J5" s="91"/>
    </row>
    <row r="6" ht="21.35" customHeight="1" spans="1:10">
      <c r="A6" s="92"/>
      <c r="B6" s="90" t="s">
        <v>74</v>
      </c>
      <c r="C6" s="90" t="s">
        <v>75</v>
      </c>
      <c r="D6" s="90" t="s">
        <v>76</v>
      </c>
      <c r="E6" s="90"/>
      <c r="F6" s="90"/>
      <c r="G6" s="90"/>
      <c r="H6" s="90"/>
      <c r="I6" s="90"/>
      <c r="J6" s="93"/>
    </row>
    <row r="7" ht="19.9" customHeight="1" spans="1:10">
      <c r="A7" s="94"/>
      <c r="B7" s="95"/>
      <c r="C7" s="95"/>
      <c r="D7" s="95"/>
      <c r="E7" s="95"/>
      <c r="F7" s="95" t="s">
        <v>67</v>
      </c>
      <c r="G7" s="96"/>
      <c r="H7" s="96"/>
      <c r="I7" s="96"/>
      <c r="J7" s="97"/>
    </row>
    <row r="8" ht="19.9" customHeight="1" spans="1:10">
      <c r="A8" s="92"/>
      <c r="B8" s="98"/>
      <c r="C8" s="98"/>
      <c r="D8" s="98"/>
      <c r="E8" s="98"/>
      <c r="F8" s="99" t="s">
        <v>300</v>
      </c>
      <c r="G8" s="100"/>
      <c r="H8" s="100"/>
      <c r="I8" s="100"/>
      <c r="J8" s="91"/>
    </row>
    <row r="9" ht="19.9" customHeight="1" spans="1:10">
      <c r="A9" s="92"/>
      <c r="B9" s="98"/>
      <c r="C9" s="98"/>
      <c r="D9" s="98"/>
      <c r="E9" s="98"/>
      <c r="F9" s="99" t="s">
        <v>23</v>
      </c>
      <c r="G9" s="100"/>
      <c r="H9" s="100"/>
      <c r="I9" s="100"/>
      <c r="J9" s="91"/>
    </row>
    <row r="10" ht="19.9" customHeight="1" spans="1:10">
      <c r="A10" s="92"/>
      <c r="B10" s="98"/>
      <c r="C10" s="98"/>
      <c r="D10" s="98"/>
      <c r="E10" s="98"/>
      <c r="F10" s="99" t="s">
        <v>138</v>
      </c>
      <c r="G10" s="100"/>
      <c r="H10" s="101"/>
      <c r="I10" s="101"/>
      <c r="J10" s="93"/>
    </row>
    <row r="11" ht="8.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0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3" workbookViewId="0">
      <selection activeCell="F15" sqref="F15:I15"/>
    </sheetView>
  </sheetViews>
  <sheetFormatPr defaultColWidth="9" defaultRowHeight="13.5"/>
  <cols>
    <col min="3" max="3" width="16.75" customWidth="1"/>
    <col min="4" max="4" width="10.8833333333333" customWidth="1"/>
  </cols>
  <sheetData>
    <row r="1" spans="1:9">
      <c r="A1" s="1" t="s">
        <v>306</v>
      </c>
      <c r="B1" s="1"/>
      <c r="C1" s="1"/>
      <c r="D1" s="1"/>
      <c r="E1" s="1"/>
      <c r="F1" s="1"/>
      <c r="G1" s="1"/>
      <c r="H1" s="1"/>
      <c r="I1" s="1"/>
    </row>
    <row r="2" spans="1:9">
      <c r="A2" s="57" t="s">
        <v>307</v>
      </c>
      <c r="B2" s="57"/>
      <c r="C2" s="57"/>
      <c r="D2" s="57"/>
      <c r="E2" s="57"/>
      <c r="F2" s="57"/>
      <c r="G2" s="57"/>
      <c r="H2" s="57"/>
      <c r="I2" s="57"/>
    </row>
    <row r="3" spans="1:9">
      <c r="A3" s="57"/>
      <c r="B3" s="57"/>
      <c r="C3" s="57"/>
      <c r="D3" s="57"/>
      <c r="E3" s="57"/>
      <c r="F3" s="57"/>
      <c r="G3" s="57"/>
      <c r="H3" s="57"/>
      <c r="I3" s="57"/>
    </row>
    <row r="4" ht="22" customHeight="1" spans="1:9">
      <c r="A4" s="58" t="s">
        <v>308</v>
      </c>
      <c r="B4" s="58"/>
      <c r="C4" s="58"/>
      <c r="D4" s="58"/>
      <c r="E4" s="58"/>
      <c r="F4" s="58"/>
      <c r="G4" s="58"/>
      <c r="H4" s="58"/>
      <c r="I4" s="58"/>
    </row>
    <row r="5" ht="22" customHeight="1" spans="1:9">
      <c r="A5" s="48" t="s">
        <v>309</v>
      </c>
      <c r="B5" s="49" t="s">
        <v>310</v>
      </c>
      <c r="C5" s="49"/>
      <c r="D5" s="49"/>
      <c r="E5" s="49"/>
      <c r="F5" s="49"/>
      <c r="G5" s="49"/>
      <c r="H5" s="49"/>
      <c r="I5" s="49"/>
    </row>
    <row r="6" ht="22" customHeight="1" spans="1:9">
      <c r="A6" s="59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22" customHeight="1" spans="1:9">
      <c r="A7" s="50" t="s">
        <v>312</v>
      </c>
      <c r="B7" s="51" t="s">
        <v>313</v>
      </c>
      <c r="C7" s="51"/>
      <c r="D7" s="51"/>
      <c r="E7" s="52">
        <v>4</v>
      </c>
      <c r="F7" s="52"/>
      <c r="G7" s="52"/>
      <c r="H7" s="52"/>
      <c r="I7" s="52"/>
    </row>
    <row r="8" ht="22" customHeight="1" spans="1:9">
      <c r="A8" s="53"/>
      <c r="B8" s="51" t="s">
        <v>314</v>
      </c>
      <c r="C8" s="51"/>
      <c r="D8" s="51"/>
      <c r="E8" s="52">
        <v>4</v>
      </c>
      <c r="F8" s="52"/>
      <c r="G8" s="52"/>
      <c r="H8" s="52"/>
      <c r="I8" s="52"/>
    </row>
    <row r="9" ht="22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22" customHeight="1" spans="1:9">
      <c r="A10" s="60" t="s">
        <v>316</v>
      </c>
      <c r="B10" s="54" t="s">
        <v>317</v>
      </c>
      <c r="C10" s="54"/>
      <c r="D10" s="54"/>
      <c r="E10" s="54"/>
      <c r="F10" s="54"/>
      <c r="G10" s="54"/>
      <c r="H10" s="54"/>
      <c r="I10" s="54"/>
    </row>
    <row r="11" ht="22" customHeight="1" spans="1:9">
      <c r="A11" s="53" t="s">
        <v>318</v>
      </c>
      <c r="B11" s="61" t="s">
        <v>319</v>
      </c>
      <c r="C11" s="61" t="s">
        <v>320</v>
      </c>
      <c r="D11" s="62" t="s">
        <v>321</v>
      </c>
      <c r="E11" s="62"/>
      <c r="F11" s="62" t="s">
        <v>322</v>
      </c>
      <c r="G11" s="62"/>
      <c r="H11" s="62"/>
      <c r="I11" s="62"/>
    </row>
    <row r="12" ht="44" customHeight="1" spans="1:9">
      <c r="A12" s="53"/>
      <c r="B12" s="53" t="s">
        <v>323</v>
      </c>
      <c r="C12" s="63" t="s">
        <v>324</v>
      </c>
      <c r="D12" s="64" t="s">
        <v>325</v>
      </c>
      <c r="E12" s="65"/>
      <c r="F12" s="64" t="s">
        <v>326</v>
      </c>
      <c r="G12" s="66"/>
      <c r="H12" s="66"/>
      <c r="I12" s="65"/>
    </row>
    <row r="13" ht="44" customHeight="1" spans="1:9">
      <c r="A13" s="53"/>
      <c r="B13" s="53"/>
      <c r="C13" s="53" t="s">
        <v>327</v>
      </c>
      <c r="D13" s="68" t="s">
        <v>328</v>
      </c>
      <c r="E13" s="69"/>
      <c r="F13" s="68" t="s">
        <v>329</v>
      </c>
      <c r="G13" s="70"/>
      <c r="H13" s="70"/>
      <c r="I13" s="69"/>
    </row>
    <row r="14" ht="44" customHeight="1" spans="1:9">
      <c r="A14" s="53"/>
      <c r="B14" s="53"/>
      <c r="C14" s="53" t="s">
        <v>330</v>
      </c>
      <c r="D14" s="68" t="s">
        <v>331</v>
      </c>
      <c r="E14" s="69"/>
      <c r="F14" s="68" t="s">
        <v>332</v>
      </c>
      <c r="G14" s="70"/>
      <c r="H14" s="70"/>
      <c r="I14" s="69"/>
    </row>
    <row r="15" ht="44" customHeight="1" spans="1:9">
      <c r="A15" s="53"/>
      <c r="B15" s="53" t="s">
        <v>333</v>
      </c>
      <c r="C15" s="53" t="s">
        <v>334</v>
      </c>
      <c r="D15" s="68" t="s">
        <v>335</v>
      </c>
      <c r="E15" s="69"/>
      <c r="F15" s="56" t="s">
        <v>336</v>
      </c>
      <c r="G15" s="56"/>
      <c r="H15" s="56"/>
      <c r="I15" s="56"/>
    </row>
    <row r="16" ht="44" customHeight="1" spans="1:9">
      <c r="A16" s="53"/>
      <c r="B16" s="71" t="s">
        <v>337</v>
      </c>
      <c r="C16" s="72" t="s">
        <v>338</v>
      </c>
      <c r="D16" s="73" t="s">
        <v>339</v>
      </c>
      <c r="E16" s="74"/>
      <c r="F16" s="73" t="s">
        <v>340</v>
      </c>
      <c r="G16" s="73"/>
      <c r="H16" s="73"/>
      <c r="I16" s="73"/>
    </row>
    <row r="17" ht="44" customHeight="1" spans="1:9">
      <c r="A17" s="53"/>
      <c r="B17" s="75"/>
      <c r="C17" s="72" t="s">
        <v>341</v>
      </c>
      <c r="D17" s="74" t="s">
        <v>342</v>
      </c>
      <c r="E17" s="76"/>
      <c r="F17" s="74" t="s">
        <v>329</v>
      </c>
      <c r="G17" s="76"/>
      <c r="H17" s="76"/>
      <c r="I17" s="77"/>
    </row>
    <row r="18" ht="44" customHeight="1" spans="1:9">
      <c r="A18" s="53"/>
      <c r="B18" s="75"/>
      <c r="C18" s="72" t="s">
        <v>343</v>
      </c>
      <c r="D18" s="74" t="s">
        <v>344</v>
      </c>
      <c r="E18" s="76"/>
      <c r="F18" s="74" t="s">
        <v>329</v>
      </c>
      <c r="G18" s="76"/>
      <c r="H18" s="76"/>
      <c r="I18" s="77"/>
    </row>
    <row r="19" ht="44" customHeight="1" spans="1:9">
      <c r="A19" s="53"/>
      <c r="B19" s="75"/>
      <c r="C19" s="60" t="s">
        <v>345</v>
      </c>
      <c r="D19" s="74" t="s">
        <v>346</v>
      </c>
      <c r="E19" s="76"/>
      <c r="F19" s="74" t="s">
        <v>329</v>
      </c>
      <c r="G19" s="76"/>
      <c r="H19" s="76"/>
      <c r="I19" s="77"/>
    </row>
    <row r="20" ht="44" customHeight="1" spans="1:9">
      <c r="A20" s="53"/>
      <c r="B20" s="53" t="s">
        <v>347</v>
      </c>
      <c r="C20" s="78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9" workbookViewId="0">
      <selection activeCell="E7" sqref="E7:I7"/>
    </sheetView>
  </sheetViews>
  <sheetFormatPr defaultColWidth="9" defaultRowHeight="13.5"/>
  <cols>
    <col min="3" max="3" width="18" customWidth="1"/>
  </cols>
  <sheetData>
    <row r="1" spans="1:9">
      <c r="A1" s="1" t="s">
        <v>306</v>
      </c>
      <c r="B1" s="1"/>
      <c r="C1" s="1"/>
      <c r="D1" s="1"/>
      <c r="E1" s="1"/>
      <c r="F1" s="1"/>
      <c r="G1" s="1"/>
      <c r="H1" s="1"/>
      <c r="I1" s="1"/>
    </row>
    <row r="2" spans="1:9">
      <c r="A2" s="57" t="s">
        <v>307</v>
      </c>
      <c r="B2" s="57"/>
      <c r="C2" s="57"/>
      <c r="D2" s="57"/>
      <c r="E2" s="57"/>
      <c r="F2" s="57"/>
      <c r="G2" s="57"/>
      <c r="H2" s="57"/>
      <c r="I2" s="57"/>
    </row>
    <row r="3" spans="1:9">
      <c r="A3" s="57"/>
      <c r="B3" s="57"/>
      <c r="C3" s="57"/>
      <c r="D3" s="57"/>
      <c r="E3" s="57"/>
      <c r="F3" s="57"/>
      <c r="G3" s="57"/>
      <c r="H3" s="57"/>
      <c r="I3" s="57"/>
    </row>
    <row r="4" ht="26" customHeight="1" spans="1:9">
      <c r="A4" s="58" t="s">
        <v>308</v>
      </c>
      <c r="B4" s="58"/>
      <c r="C4" s="58"/>
      <c r="D4" s="58"/>
      <c r="E4" s="58"/>
      <c r="F4" s="58"/>
      <c r="G4" s="58"/>
      <c r="H4" s="58"/>
      <c r="I4" s="58"/>
    </row>
    <row r="5" ht="26" customHeight="1" spans="1:9">
      <c r="A5" s="48" t="s">
        <v>309</v>
      </c>
      <c r="B5" s="49" t="s">
        <v>351</v>
      </c>
      <c r="C5" s="49"/>
      <c r="D5" s="49"/>
      <c r="E5" s="49"/>
      <c r="F5" s="49"/>
      <c r="G5" s="49"/>
      <c r="H5" s="49"/>
      <c r="I5" s="49"/>
    </row>
    <row r="6" ht="26" customHeight="1" spans="1:9">
      <c r="A6" s="59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26" customHeight="1" spans="1:9">
      <c r="A7" s="50" t="s">
        <v>312</v>
      </c>
      <c r="B7" s="51" t="s">
        <v>313</v>
      </c>
      <c r="C7" s="51"/>
      <c r="D7" s="51"/>
      <c r="E7" s="52">
        <v>4</v>
      </c>
      <c r="F7" s="52"/>
      <c r="G7" s="52"/>
      <c r="H7" s="52"/>
      <c r="I7" s="52"/>
    </row>
    <row r="8" ht="26" customHeight="1" spans="1:9">
      <c r="A8" s="53"/>
      <c r="B8" s="51" t="s">
        <v>314</v>
      </c>
      <c r="C8" s="51"/>
      <c r="D8" s="51"/>
      <c r="E8" s="52">
        <v>4</v>
      </c>
      <c r="F8" s="52"/>
      <c r="G8" s="52"/>
      <c r="H8" s="52"/>
      <c r="I8" s="52"/>
    </row>
    <row r="9" ht="26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26" customHeight="1" spans="1:9">
      <c r="A10" s="60" t="s">
        <v>316</v>
      </c>
      <c r="B10" s="54" t="s">
        <v>352</v>
      </c>
      <c r="C10" s="54"/>
      <c r="D10" s="54"/>
      <c r="E10" s="54"/>
      <c r="F10" s="54"/>
      <c r="G10" s="54"/>
      <c r="H10" s="54"/>
      <c r="I10" s="54"/>
    </row>
    <row r="11" ht="51" customHeight="1" spans="1:9">
      <c r="A11" s="53" t="s">
        <v>318</v>
      </c>
      <c r="B11" s="61" t="s">
        <v>319</v>
      </c>
      <c r="C11" s="61" t="s">
        <v>320</v>
      </c>
      <c r="D11" s="62" t="s">
        <v>321</v>
      </c>
      <c r="E11" s="62"/>
      <c r="F11" s="62" t="s">
        <v>322</v>
      </c>
      <c r="G11" s="62"/>
      <c r="H11" s="62"/>
      <c r="I11" s="62"/>
    </row>
    <row r="12" ht="51" customHeight="1" spans="1:9">
      <c r="A12" s="53"/>
      <c r="B12" s="53" t="s">
        <v>323</v>
      </c>
      <c r="C12" s="63" t="s">
        <v>324</v>
      </c>
      <c r="D12" s="64" t="s">
        <v>353</v>
      </c>
      <c r="E12" s="65"/>
      <c r="F12" s="64" t="s">
        <v>354</v>
      </c>
      <c r="G12" s="66"/>
      <c r="H12" s="66"/>
      <c r="I12" s="65"/>
    </row>
    <row r="13" ht="51" customHeight="1" spans="1:9">
      <c r="A13" s="53"/>
      <c r="B13" s="53"/>
      <c r="C13" s="67" t="s">
        <v>327</v>
      </c>
      <c r="D13" s="68" t="s">
        <v>328</v>
      </c>
      <c r="E13" s="69"/>
      <c r="F13" s="68" t="s">
        <v>329</v>
      </c>
      <c r="G13" s="70"/>
      <c r="H13" s="70"/>
      <c r="I13" s="69"/>
    </row>
    <row r="14" ht="51" customHeight="1" spans="1:9">
      <c r="A14" s="53"/>
      <c r="B14" s="53"/>
      <c r="C14" s="63" t="s">
        <v>330</v>
      </c>
      <c r="D14" s="68" t="s">
        <v>331</v>
      </c>
      <c r="E14" s="69"/>
      <c r="F14" s="68" t="s">
        <v>332</v>
      </c>
      <c r="G14" s="70"/>
      <c r="H14" s="70"/>
      <c r="I14" s="69"/>
    </row>
    <row r="15" ht="51" customHeight="1" spans="1:9">
      <c r="A15" s="53"/>
      <c r="B15" s="53" t="s">
        <v>333</v>
      </c>
      <c r="C15" s="63" t="s">
        <v>334</v>
      </c>
      <c r="D15" s="68" t="s">
        <v>355</v>
      </c>
      <c r="E15" s="69"/>
      <c r="F15" s="56" t="s">
        <v>356</v>
      </c>
      <c r="G15" s="56"/>
      <c r="H15" s="56"/>
      <c r="I15" s="56"/>
    </row>
    <row r="16" ht="51" customHeight="1" spans="1:9">
      <c r="A16" s="53"/>
      <c r="B16" s="71" t="s">
        <v>337</v>
      </c>
      <c r="C16" s="72" t="s">
        <v>338</v>
      </c>
      <c r="D16" s="73" t="s">
        <v>339</v>
      </c>
      <c r="E16" s="74"/>
      <c r="F16" s="73" t="s">
        <v>340</v>
      </c>
      <c r="G16" s="73"/>
      <c r="H16" s="73"/>
      <c r="I16" s="73"/>
    </row>
    <row r="17" ht="51" customHeight="1" spans="1:9">
      <c r="A17" s="53"/>
      <c r="B17" s="75"/>
      <c r="C17" s="72" t="s">
        <v>341</v>
      </c>
      <c r="D17" s="74" t="s">
        <v>342</v>
      </c>
      <c r="E17" s="76"/>
      <c r="F17" s="74" t="s">
        <v>329</v>
      </c>
      <c r="G17" s="76"/>
      <c r="H17" s="76"/>
      <c r="I17" s="77"/>
    </row>
    <row r="18" ht="51" customHeight="1" spans="1:9">
      <c r="A18" s="53"/>
      <c r="B18" s="75"/>
      <c r="C18" s="72" t="s">
        <v>343</v>
      </c>
      <c r="D18" s="74" t="s">
        <v>344</v>
      </c>
      <c r="E18" s="76"/>
      <c r="F18" s="74" t="s">
        <v>329</v>
      </c>
      <c r="G18" s="76"/>
      <c r="H18" s="76"/>
      <c r="I18" s="77"/>
    </row>
    <row r="19" ht="51" customHeight="1" spans="1:9">
      <c r="A19" s="53"/>
      <c r="B19" s="75"/>
      <c r="C19" s="60" t="s">
        <v>345</v>
      </c>
      <c r="D19" s="74" t="s">
        <v>357</v>
      </c>
      <c r="E19" s="76"/>
      <c r="F19" s="74" t="s">
        <v>329</v>
      </c>
      <c r="G19" s="76"/>
      <c r="H19" s="76"/>
      <c r="I19" s="77"/>
    </row>
    <row r="20" ht="51" customHeight="1" spans="1:9">
      <c r="A20" s="53"/>
      <c r="B20" s="53" t="s">
        <v>347</v>
      </c>
      <c r="C20" s="78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F16" sqref="F16:I16"/>
    </sheetView>
  </sheetViews>
  <sheetFormatPr defaultColWidth="9" defaultRowHeight="13.5"/>
  <cols>
    <col min="3" max="3" width="17.25" customWidth="1"/>
    <col min="5" max="5" width="14.5583333333333" customWidth="1"/>
  </cols>
  <sheetData>
    <row r="1" spans="1:9">
      <c r="A1" s="1" t="s">
        <v>306</v>
      </c>
      <c r="B1" s="1"/>
      <c r="C1" s="1"/>
      <c r="D1" s="1"/>
      <c r="E1" s="1"/>
      <c r="F1" s="1"/>
      <c r="G1" s="1"/>
      <c r="H1" s="1"/>
      <c r="I1" s="1"/>
    </row>
    <row r="2" spans="1:9">
      <c r="A2" s="57" t="s">
        <v>307</v>
      </c>
      <c r="B2" s="57"/>
      <c r="C2" s="57"/>
      <c r="D2" s="57"/>
      <c r="E2" s="57"/>
      <c r="F2" s="57"/>
      <c r="G2" s="57"/>
      <c r="H2" s="57"/>
      <c r="I2" s="57"/>
    </row>
    <row r="3" spans="1:9">
      <c r="A3" s="57"/>
      <c r="B3" s="57"/>
      <c r="C3" s="57"/>
      <c r="D3" s="57"/>
      <c r="E3" s="57"/>
      <c r="F3" s="57"/>
      <c r="G3" s="57"/>
      <c r="H3" s="57"/>
      <c r="I3" s="57"/>
    </row>
    <row r="4" spans="1:9">
      <c r="A4" s="58" t="s">
        <v>308</v>
      </c>
      <c r="B4" s="58"/>
      <c r="C4" s="58"/>
      <c r="D4" s="58"/>
      <c r="E4" s="58"/>
      <c r="F4" s="58"/>
      <c r="G4" s="58"/>
      <c r="H4" s="58"/>
      <c r="I4" s="58"/>
    </row>
    <row r="5" ht="20" customHeight="1" spans="1:9">
      <c r="A5" s="48" t="s">
        <v>309</v>
      </c>
      <c r="B5" s="49" t="s">
        <v>358</v>
      </c>
      <c r="C5" s="49"/>
      <c r="D5" s="49"/>
      <c r="E5" s="49"/>
      <c r="F5" s="49"/>
      <c r="G5" s="49"/>
      <c r="H5" s="49"/>
      <c r="I5" s="49"/>
    </row>
    <row r="6" ht="20" customHeight="1" spans="1:9">
      <c r="A6" s="59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20" customHeight="1" spans="1:9">
      <c r="A7" s="50" t="s">
        <v>312</v>
      </c>
      <c r="B7" s="51" t="s">
        <v>313</v>
      </c>
      <c r="C7" s="51"/>
      <c r="D7" s="51"/>
      <c r="E7" s="52">
        <v>4</v>
      </c>
      <c r="F7" s="52"/>
      <c r="G7" s="52"/>
      <c r="H7" s="52"/>
      <c r="I7" s="52"/>
    </row>
    <row r="8" ht="20" customHeight="1" spans="1:9">
      <c r="A8" s="53"/>
      <c r="B8" s="51" t="s">
        <v>314</v>
      </c>
      <c r="C8" s="51"/>
      <c r="D8" s="51"/>
      <c r="E8" s="52">
        <v>4</v>
      </c>
      <c r="F8" s="52"/>
      <c r="G8" s="52"/>
      <c r="H8" s="52"/>
      <c r="I8" s="52"/>
    </row>
    <row r="9" ht="20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20" customHeight="1" spans="1:9">
      <c r="A10" s="60" t="s">
        <v>316</v>
      </c>
      <c r="B10" s="54" t="s">
        <v>359</v>
      </c>
      <c r="C10" s="54"/>
      <c r="D10" s="54"/>
      <c r="E10" s="54"/>
      <c r="F10" s="54"/>
      <c r="G10" s="54"/>
      <c r="H10" s="54"/>
      <c r="I10" s="54"/>
    </row>
    <row r="11" ht="40" customHeight="1" spans="1:9">
      <c r="A11" s="53" t="s">
        <v>318</v>
      </c>
      <c r="B11" s="61" t="s">
        <v>319</v>
      </c>
      <c r="C11" s="61" t="s">
        <v>320</v>
      </c>
      <c r="D11" s="62" t="s">
        <v>321</v>
      </c>
      <c r="E11" s="62"/>
      <c r="F11" s="62" t="s">
        <v>322</v>
      </c>
      <c r="G11" s="62"/>
      <c r="H11" s="62"/>
      <c r="I11" s="62"/>
    </row>
    <row r="12" ht="40" customHeight="1" spans="1:9">
      <c r="A12" s="53"/>
      <c r="B12" s="53" t="s">
        <v>323</v>
      </c>
      <c r="C12" s="63" t="s">
        <v>324</v>
      </c>
      <c r="D12" s="64" t="s">
        <v>360</v>
      </c>
      <c r="E12" s="65"/>
      <c r="F12" s="64" t="s">
        <v>361</v>
      </c>
      <c r="G12" s="66"/>
      <c r="H12" s="66"/>
      <c r="I12" s="65"/>
    </row>
    <row r="13" ht="40" customHeight="1" spans="1:9">
      <c r="A13" s="53"/>
      <c r="B13" s="53"/>
      <c r="C13" s="67" t="s">
        <v>327</v>
      </c>
      <c r="D13" s="68" t="s">
        <v>328</v>
      </c>
      <c r="E13" s="69"/>
      <c r="F13" s="68" t="s">
        <v>329</v>
      </c>
      <c r="G13" s="70"/>
      <c r="H13" s="70"/>
      <c r="I13" s="69"/>
    </row>
    <row r="14" ht="40" customHeight="1" spans="1:9">
      <c r="A14" s="53"/>
      <c r="B14" s="53"/>
      <c r="C14" s="63" t="s">
        <v>330</v>
      </c>
      <c r="D14" s="68" t="s">
        <v>331</v>
      </c>
      <c r="E14" s="69"/>
      <c r="F14" s="68" t="s">
        <v>332</v>
      </c>
      <c r="G14" s="70"/>
      <c r="H14" s="70"/>
      <c r="I14" s="69"/>
    </row>
    <row r="15" ht="40" customHeight="1" spans="1:9">
      <c r="A15" s="53"/>
      <c r="B15" s="53" t="s">
        <v>333</v>
      </c>
      <c r="C15" s="63" t="s">
        <v>334</v>
      </c>
      <c r="D15" s="68" t="s">
        <v>355</v>
      </c>
      <c r="E15" s="69"/>
      <c r="F15" s="56" t="s">
        <v>362</v>
      </c>
      <c r="G15" s="56"/>
      <c r="H15" s="56"/>
      <c r="I15" s="56"/>
    </row>
    <row r="16" ht="40" customHeight="1" spans="1:9">
      <c r="A16" s="53"/>
      <c r="B16" s="71" t="s">
        <v>337</v>
      </c>
      <c r="C16" s="72" t="s">
        <v>338</v>
      </c>
      <c r="D16" s="73" t="s">
        <v>339</v>
      </c>
      <c r="E16" s="74"/>
      <c r="F16" s="73" t="s">
        <v>340</v>
      </c>
      <c r="G16" s="73"/>
      <c r="H16" s="73"/>
      <c r="I16" s="73"/>
    </row>
    <row r="17" ht="40" customHeight="1" spans="1:9">
      <c r="A17" s="53"/>
      <c r="B17" s="75"/>
      <c r="C17" s="72" t="s">
        <v>341</v>
      </c>
      <c r="D17" s="74" t="s">
        <v>342</v>
      </c>
      <c r="E17" s="76"/>
      <c r="F17" s="74" t="s">
        <v>329</v>
      </c>
      <c r="G17" s="76"/>
      <c r="H17" s="76"/>
      <c r="I17" s="77"/>
    </row>
    <row r="18" ht="40" customHeight="1" spans="1:9">
      <c r="A18" s="53"/>
      <c r="B18" s="75"/>
      <c r="C18" s="72" t="s">
        <v>343</v>
      </c>
      <c r="D18" s="74" t="s">
        <v>344</v>
      </c>
      <c r="E18" s="76"/>
      <c r="F18" s="74" t="s">
        <v>329</v>
      </c>
      <c r="G18" s="76"/>
      <c r="H18" s="76"/>
      <c r="I18" s="77"/>
    </row>
    <row r="19" ht="40" customHeight="1" spans="1:9">
      <c r="A19" s="53"/>
      <c r="B19" s="75"/>
      <c r="C19" s="60" t="s">
        <v>345</v>
      </c>
      <c r="D19" s="74" t="s">
        <v>357</v>
      </c>
      <c r="E19" s="76"/>
      <c r="F19" s="74" t="s">
        <v>329</v>
      </c>
      <c r="G19" s="76"/>
      <c r="H19" s="76"/>
      <c r="I19" s="77"/>
    </row>
    <row r="20" ht="40" customHeight="1" spans="1:9">
      <c r="A20" s="53"/>
      <c r="B20" s="53" t="s">
        <v>347</v>
      </c>
      <c r="C20" s="78" t="s">
        <v>348</v>
      </c>
      <c r="D20" s="54" t="s">
        <v>349</v>
      </c>
      <c r="E20" s="54"/>
      <c r="F20" s="54" t="s">
        <v>350</v>
      </c>
      <c r="G20" s="54"/>
      <c r="H20" s="54"/>
      <c r="I20" s="54"/>
    </row>
    <row r="21" ht="20" customHeight="1"/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3" workbookViewId="0">
      <selection activeCell="F16" sqref="F16:I16"/>
    </sheetView>
  </sheetViews>
  <sheetFormatPr defaultColWidth="9" defaultRowHeight="13.5"/>
  <cols>
    <col min="3" max="3" width="18" customWidth="1"/>
  </cols>
  <sheetData>
    <row r="1" spans="1:9">
      <c r="A1" s="1" t="s">
        <v>306</v>
      </c>
      <c r="B1" s="1"/>
      <c r="C1" s="1"/>
      <c r="D1" s="1"/>
      <c r="E1" s="1"/>
      <c r="F1" s="1"/>
      <c r="G1" s="1"/>
      <c r="H1" s="1"/>
      <c r="I1" s="1"/>
    </row>
    <row r="2" spans="1:9">
      <c r="A2" s="57" t="s">
        <v>307</v>
      </c>
      <c r="B2" s="57"/>
      <c r="C2" s="57"/>
      <c r="D2" s="57"/>
      <c r="E2" s="57"/>
      <c r="F2" s="57"/>
      <c r="G2" s="57"/>
      <c r="H2" s="57"/>
      <c r="I2" s="57"/>
    </row>
    <row r="3" spans="1:9">
      <c r="A3" s="57"/>
      <c r="B3" s="57"/>
      <c r="C3" s="57"/>
      <c r="D3" s="57"/>
      <c r="E3" s="57"/>
      <c r="F3" s="57"/>
      <c r="G3" s="57"/>
      <c r="H3" s="57"/>
      <c r="I3" s="57"/>
    </row>
    <row r="4" ht="20" customHeight="1" spans="1:9">
      <c r="A4" s="58" t="s">
        <v>308</v>
      </c>
      <c r="B4" s="58"/>
      <c r="C4" s="58"/>
      <c r="D4" s="58"/>
      <c r="E4" s="58"/>
      <c r="F4" s="58"/>
      <c r="G4" s="58"/>
      <c r="H4" s="58"/>
      <c r="I4" s="58"/>
    </row>
    <row r="5" ht="20" customHeight="1" spans="1:9">
      <c r="A5" s="48" t="s">
        <v>309</v>
      </c>
      <c r="B5" s="49" t="s">
        <v>363</v>
      </c>
      <c r="C5" s="49"/>
      <c r="D5" s="49"/>
      <c r="E5" s="49"/>
      <c r="F5" s="49"/>
      <c r="G5" s="49"/>
      <c r="H5" s="49"/>
      <c r="I5" s="49"/>
    </row>
    <row r="6" ht="20" customHeight="1" spans="1:9">
      <c r="A6" s="59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20" customHeight="1" spans="1:9">
      <c r="A7" s="50" t="s">
        <v>312</v>
      </c>
      <c r="B7" s="51" t="s">
        <v>313</v>
      </c>
      <c r="C7" s="51"/>
      <c r="D7" s="51"/>
      <c r="E7" s="52">
        <v>2</v>
      </c>
      <c r="F7" s="52"/>
      <c r="G7" s="52"/>
      <c r="H7" s="52"/>
      <c r="I7" s="52"/>
    </row>
    <row r="8" ht="20" customHeight="1" spans="1:9">
      <c r="A8" s="53"/>
      <c r="B8" s="51" t="s">
        <v>314</v>
      </c>
      <c r="C8" s="51"/>
      <c r="D8" s="51"/>
      <c r="E8" s="52">
        <v>2</v>
      </c>
      <c r="F8" s="52"/>
      <c r="G8" s="52"/>
      <c r="H8" s="52"/>
      <c r="I8" s="52"/>
    </row>
    <row r="9" ht="20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20" customHeight="1" spans="1:9">
      <c r="A10" s="60" t="s">
        <v>316</v>
      </c>
      <c r="B10" s="54" t="s">
        <v>364</v>
      </c>
      <c r="C10" s="54"/>
      <c r="D10" s="54"/>
      <c r="E10" s="54"/>
      <c r="F10" s="54"/>
      <c r="G10" s="54"/>
      <c r="H10" s="54"/>
      <c r="I10" s="54"/>
    </row>
    <row r="11" ht="40" customHeight="1" spans="1:9">
      <c r="A11" s="53" t="s">
        <v>318</v>
      </c>
      <c r="B11" s="61" t="s">
        <v>319</v>
      </c>
      <c r="C11" s="61" t="s">
        <v>320</v>
      </c>
      <c r="D11" s="62" t="s">
        <v>321</v>
      </c>
      <c r="E11" s="62"/>
      <c r="F11" s="62" t="s">
        <v>322</v>
      </c>
      <c r="G11" s="62"/>
      <c r="H11" s="62"/>
      <c r="I11" s="62"/>
    </row>
    <row r="12" ht="40" customHeight="1" spans="1:9">
      <c r="A12" s="53"/>
      <c r="B12" s="53" t="s">
        <v>323</v>
      </c>
      <c r="C12" s="63" t="s">
        <v>324</v>
      </c>
      <c r="D12" s="64" t="s">
        <v>365</v>
      </c>
      <c r="E12" s="65"/>
      <c r="F12" s="64" t="s">
        <v>361</v>
      </c>
      <c r="G12" s="66"/>
      <c r="H12" s="66"/>
      <c r="I12" s="65"/>
    </row>
    <row r="13" ht="40" customHeight="1" spans="1:9">
      <c r="A13" s="53"/>
      <c r="B13" s="53"/>
      <c r="C13" s="67" t="s">
        <v>327</v>
      </c>
      <c r="D13" s="68" t="s">
        <v>366</v>
      </c>
      <c r="E13" s="69"/>
      <c r="F13" s="68" t="s">
        <v>329</v>
      </c>
      <c r="G13" s="70"/>
      <c r="H13" s="70"/>
      <c r="I13" s="69"/>
    </row>
    <row r="14" ht="40" customHeight="1" spans="1:9">
      <c r="A14" s="53"/>
      <c r="B14" s="53"/>
      <c r="C14" s="63" t="s">
        <v>330</v>
      </c>
      <c r="D14" s="68" t="s">
        <v>367</v>
      </c>
      <c r="E14" s="69"/>
      <c r="F14" s="68" t="s">
        <v>332</v>
      </c>
      <c r="G14" s="70"/>
      <c r="H14" s="70"/>
      <c r="I14" s="69"/>
    </row>
    <row r="15" ht="40" customHeight="1" spans="1:9">
      <c r="A15" s="53"/>
      <c r="B15" s="53" t="s">
        <v>333</v>
      </c>
      <c r="C15" s="63" t="s">
        <v>334</v>
      </c>
      <c r="D15" s="68" t="s">
        <v>368</v>
      </c>
      <c r="E15" s="69"/>
      <c r="F15" s="56">
        <v>15900</v>
      </c>
      <c r="G15" s="56"/>
      <c r="H15" s="56"/>
      <c r="I15" s="56"/>
    </row>
    <row r="16" ht="40" customHeight="1" spans="1:9">
      <c r="A16" s="53"/>
      <c r="B16" s="71" t="s">
        <v>337</v>
      </c>
      <c r="C16" s="72" t="s">
        <v>338</v>
      </c>
      <c r="D16" s="73" t="s">
        <v>339</v>
      </c>
      <c r="E16" s="74"/>
      <c r="F16" s="73" t="s">
        <v>340</v>
      </c>
      <c r="G16" s="73"/>
      <c r="H16" s="73"/>
      <c r="I16" s="73"/>
    </row>
    <row r="17" ht="40" customHeight="1" spans="1:9">
      <c r="A17" s="53"/>
      <c r="B17" s="75"/>
      <c r="C17" s="72" t="s">
        <v>341</v>
      </c>
      <c r="D17" s="74" t="s">
        <v>342</v>
      </c>
      <c r="E17" s="76"/>
      <c r="F17" s="74" t="s">
        <v>329</v>
      </c>
      <c r="G17" s="76"/>
      <c r="H17" s="76"/>
      <c r="I17" s="77"/>
    </row>
    <row r="18" ht="40" customHeight="1" spans="1:9">
      <c r="A18" s="53"/>
      <c r="B18" s="75"/>
      <c r="C18" s="72" t="s">
        <v>343</v>
      </c>
      <c r="D18" s="74" t="s">
        <v>344</v>
      </c>
      <c r="E18" s="76"/>
      <c r="F18" s="74" t="s">
        <v>329</v>
      </c>
      <c r="G18" s="76"/>
      <c r="H18" s="76"/>
      <c r="I18" s="77"/>
    </row>
    <row r="19" ht="40" customHeight="1" spans="1:9">
      <c r="A19" s="53"/>
      <c r="B19" s="75"/>
      <c r="C19" s="60" t="s">
        <v>345</v>
      </c>
      <c r="D19" s="74" t="s">
        <v>357</v>
      </c>
      <c r="E19" s="76"/>
      <c r="F19" s="74" t="s">
        <v>329</v>
      </c>
      <c r="G19" s="76"/>
      <c r="H19" s="76"/>
      <c r="I19" s="77"/>
    </row>
    <row r="20" ht="40" customHeight="1" spans="1:9">
      <c r="A20" s="53"/>
      <c r="B20" s="53" t="s">
        <v>347</v>
      </c>
      <c r="C20" s="78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5" sqref="B5:I5"/>
    </sheetView>
  </sheetViews>
  <sheetFormatPr defaultColWidth="9" defaultRowHeight="13.5"/>
  <cols>
    <col min="3" max="3" width="17.25" customWidth="1"/>
  </cols>
  <sheetData>
    <row r="1" spans="1:9">
      <c r="A1" s="1" t="s">
        <v>306</v>
      </c>
      <c r="B1" s="1"/>
      <c r="C1" s="1"/>
      <c r="D1" s="1"/>
      <c r="E1" s="1"/>
      <c r="F1" s="1"/>
      <c r="G1" s="1"/>
      <c r="H1" s="1"/>
      <c r="I1" s="1"/>
    </row>
    <row r="2" spans="1:9">
      <c r="A2" s="57" t="s">
        <v>307</v>
      </c>
      <c r="B2" s="57"/>
      <c r="C2" s="57"/>
      <c r="D2" s="57"/>
      <c r="E2" s="57"/>
      <c r="F2" s="57"/>
      <c r="G2" s="57"/>
      <c r="H2" s="57"/>
      <c r="I2" s="57"/>
    </row>
    <row r="3" spans="1:9">
      <c r="A3" s="57"/>
      <c r="B3" s="57"/>
      <c r="C3" s="57"/>
      <c r="D3" s="57"/>
      <c r="E3" s="57"/>
      <c r="F3" s="57"/>
      <c r="G3" s="57"/>
      <c r="H3" s="57"/>
      <c r="I3" s="57"/>
    </row>
    <row r="4" ht="22" customHeight="1" spans="1:9">
      <c r="A4" s="58" t="s">
        <v>308</v>
      </c>
      <c r="B4" s="58"/>
      <c r="C4" s="58"/>
      <c r="D4" s="58"/>
      <c r="E4" s="58"/>
      <c r="F4" s="58"/>
      <c r="G4" s="58"/>
      <c r="H4" s="58"/>
      <c r="I4" s="58"/>
    </row>
    <row r="5" ht="22" customHeight="1" spans="1:9">
      <c r="A5" s="48" t="s">
        <v>309</v>
      </c>
      <c r="B5" s="49" t="s">
        <v>369</v>
      </c>
      <c r="C5" s="49"/>
      <c r="D5" s="49"/>
      <c r="E5" s="49"/>
      <c r="F5" s="49"/>
      <c r="G5" s="49"/>
      <c r="H5" s="49"/>
      <c r="I5" s="49"/>
    </row>
    <row r="6" ht="22" customHeight="1" spans="1:9">
      <c r="A6" s="59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22" customHeight="1" spans="1:9">
      <c r="A7" s="50" t="s">
        <v>312</v>
      </c>
      <c r="B7" s="51" t="s">
        <v>313</v>
      </c>
      <c r="C7" s="51"/>
      <c r="D7" s="51"/>
      <c r="E7" s="52">
        <v>6</v>
      </c>
      <c r="F7" s="52"/>
      <c r="G7" s="52"/>
      <c r="H7" s="52"/>
      <c r="I7" s="52"/>
    </row>
    <row r="8" ht="22" customHeight="1" spans="1:9">
      <c r="A8" s="53"/>
      <c r="B8" s="51" t="s">
        <v>314</v>
      </c>
      <c r="C8" s="51"/>
      <c r="D8" s="51"/>
      <c r="E8" s="52">
        <v>6</v>
      </c>
      <c r="F8" s="52"/>
      <c r="G8" s="52"/>
      <c r="H8" s="52"/>
      <c r="I8" s="52"/>
    </row>
    <row r="9" ht="22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22" customHeight="1" spans="1:9">
      <c r="A10" s="60" t="s">
        <v>316</v>
      </c>
      <c r="B10" s="54" t="s">
        <v>370</v>
      </c>
      <c r="C10" s="54"/>
      <c r="D10" s="54"/>
      <c r="E10" s="54"/>
      <c r="F10" s="54"/>
      <c r="G10" s="54"/>
      <c r="H10" s="54"/>
      <c r="I10" s="54"/>
    </row>
    <row r="11" ht="41" customHeight="1" spans="1:9">
      <c r="A11" s="53" t="s">
        <v>318</v>
      </c>
      <c r="B11" s="61" t="s">
        <v>319</v>
      </c>
      <c r="C11" s="61" t="s">
        <v>320</v>
      </c>
      <c r="D11" s="62" t="s">
        <v>321</v>
      </c>
      <c r="E11" s="62"/>
      <c r="F11" s="62" t="s">
        <v>322</v>
      </c>
      <c r="G11" s="62"/>
      <c r="H11" s="62"/>
      <c r="I11" s="62"/>
    </row>
    <row r="12" ht="41" customHeight="1" spans="1:9">
      <c r="A12" s="53"/>
      <c r="B12" s="53" t="s">
        <v>323</v>
      </c>
      <c r="C12" s="63" t="s">
        <v>324</v>
      </c>
      <c r="D12" s="64" t="s">
        <v>371</v>
      </c>
      <c r="E12" s="65"/>
      <c r="F12" s="64" t="s">
        <v>372</v>
      </c>
      <c r="G12" s="66"/>
      <c r="H12" s="66"/>
      <c r="I12" s="65"/>
    </row>
    <row r="13" ht="41" customHeight="1" spans="1:9">
      <c r="A13" s="53"/>
      <c r="B13" s="53"/>
      <c r="C13" s="67" t="s">
        <v>327</v>
      </c>
      <c r="D13" s="68" t="s">
        <v>373</v>
      </c>
      <c r="E13" s="69"/>
      <c r="F13" s="68" t="s">
        <v>329</v>
      </c>
      <c r="G13" s="70"/>
      <c r="H13" s="70"/>
      <c r="I13" s="69"/>
    </row>
    <row r="14" ht="41" customHeight="1" spans="1:9">
      <c r="A14" s="53"/>
      <c r="B14" s="53"/>
      <c r="C14" s="63" t="s">
        <v>330</v>
      </c>
      <c r="D14" s="68" t="s">
        <v>374</v>
      </c>
      <c r="E14" s="69"/>
      <c r="F14" s="68" t="s">
        <v>332</v>
      </c>
      <c r="G14" s="70"/>
      <c r="H14" s="70"/>
      <c r="I14" s="69"/>
    </row>
    <row r="15" ht="41" customHeight="1" spans="1:9">
      <c r="A15" s="53"/>
      <c r="B15" s="53" t="s">
        <v>333</v>
      </c>
      <c r="C15" s="63" t="s">
        <v>334</v>
      </c>
      <c r="D15" s="68" t="s">
        <v>355</v>
      </c>
      <c r="E15" s="69"/>
      <c r="F15" s="56" t="s">
        <v>375</v>
      </c>
      <c r="G15" s="56"/>
      <c r="H15" s="56"/>
      <c r="I15" s="56"/>
    </row>
    <row r="16" ht="41" customHeight="1" spans="1:9">
      <c r="A16" s="53"/>
      <c r="B16" s="71" t="s">
        <v>337</v>
      </c>
      <c r="C16" s="72" t="s">
        <v>338</v>
      </c>
      <c r="D16" s="73" t="s">
        <v>339</v>
      </c>
      <c r="E16" s="74"/>
      <c r="F16" s="73" t="s">
        <v>340</v>
      </c>
      <c r="G16" s="73"/>
      <c r="H16" s="73"/>
      <c r="I16" s="73"/>
    </row>
    <row r="17" ht="41" customHeight="1" spans="1:9">
      <c r="A17" s="53"/>
      <c r="B17" s="75"/>
      <c r="C17" s="72" t="s">
        <v>341</v>
      </c>
      <c r="D17" s="74" t="s">
        <v>342</v>
      </c>
      <c r="E17" s="76"/>
      <c r="F17" s="74" t="s">
        <v>329</v>
      </c>
      <c r="G17" s="76"/>
      <c r="H17" s="76"/>
      <c r="I17" s="77"/>
    </row>
    <row r="18" ht="41" customHeight="1" spans="1:9">
      <c r="A18" s="53"/>
      <c r="B18" s="75"/>
      <c r="C18" s="72" t="s">
        <v>343</v>
      </c>
      <c r="D18" s="74" t="s">
        <v>344</v>
      </c>
      <c r="E18" s="76"/>
      <c r="F18" s="74" t="s">
        <v>329</v>
      </c>
      <c r="G18" s="76"/>
      <c r="H18" s="76"/>
      <c r="I18" s="77"/>
    </row>
    <row r="19" ht="41" customHeight="1" spans="1:9">
      <c r="A19" s="53"/>
      <c r="B19" s="75"/>
      <c r="C19" s="60" t="s">
        <v>345</v>
      </c>
      <c r="D19" s="74" t="s">
        <v>376</v>
      </c>
      <c r="E19" s="76"/>
      <c r="F19" s="74" t="s">
        <v>329</v>
      </c>
      <c r="G19" s="76"/>
      <c r="H19" s="76"/>
      <c r="I19" s="77"/>
    </row>
    <row r="20" ht="41" customHeight="1" spans="1:9">
      <c r="A20" s="53"/>
      <c r="B20" s="53" t="s">
        <v>347</v>
      </c>
      <c r="C20" s="78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7" sqref="E7:I7"/>
    </sheetView>
  </sheetViews>
  <sheetFormatPr defaultColWidth="9" defaultRowHeight="13.5"/>
  <cols>
    <col min="3" max="3" width="17.5" customWidth="1"/>
  </cols>
  <sheetData>
    <row r="1" spans="1:9">
      <c r="A1" s="46" t="s">
        <v>306</v>
      </c>
      <c r="B1" s="46"/>
      <c r="C1" s="46"/>
      <c r="D1" s="46"/>
      <c r="E1" s="46"/>
      <c r="F1" s="46"/>
      <c r="G1" s="46"/>
      <c r="H1" s="46"/>
      <c r="I1" s="46"/>
    </row>
    <row r="2" spans="1:9">
      <c r="A2" s="47" t="s">
        <v>307</v>
      </c>
      <c r="B2" s="47"/>
      <c r="C2" s="47"/>
      <c r="D2" s="47"/>
      <c r="E2" s="47"/>
      <c r="F2" s="47"/>
      <c r="G2" s="47"/>
      <c r="H2" s="47"/>
      <c r="I2" s="47"/>
    </row>
    <row r="3" spans="1:9">
      <c r="A3" s="47"/>
      <c r="B3" s="47"/>
      <c r="C3" s="47"/>
      <c r="D3" s="47"/>
      <c r="E3" s="47"/>
      <c r="F3" s="47"/>
      <c r="G3" s="47"/>
      <c r="H3" s="47"/>
      <c r="I3" s="47"/>
    </row>
    <row r="4" spans="1:9">
      <c r="A4" s="48" t="s">
        <v>308</v>
      </c>
      <c r="B4" s="48"/>
      <c r="C4" s="48"/>
      <c r="D4" s="48"/>
      <c r="E4" s="48"/>
      <c r="F4" s="48"/>
      <c r="G4" s="48"/>
      <c r="H4" s="48"/>
      <c r="I4" s="48"/>
    </row>
    <row r="5" ht="35" customHeight="1" spans="1:9">
      <c r="A5" s="48" t="s">
        <v>309</v>
      </c>
      <c r="B5" s="49" t="s">
        <v>377</v>
      </c>
      <c r="C5" s="49"/>
      <c r="D5" s="49"/>
      <c r="E5" s="49"/>
      <c r="F5" s="49"/>
      <c r="G5" s="49"/>
      <c r="H5" s="49"/>
      <c r="I5" s="49"/>
    </row>
    <row r="6" ht="35" customHeight="1" spans="1:9">
      <c r="A6" s="48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35" customHeight="1" spans="1:9">
      <c r="A7" s="50" t="s">
        <v>378</v>
      </c>
      <c r="B7" s="51" t="s">
        <v>313</v>
      </c>
      <c r="C7" s="51"/>
      <c r="D7" s="51"/>
      <c r="E7" s="52">
        <v>3000</v>
      </c>
      <c r="F7" s="52"/>
      <c r="G7" s="52"/>
      <c r="H7" s="52"/>
      <c r="I7" s="52"/>
    </row>
    <row r="8" ht="35" customHeight="1" spans="1:9">
      <c r="A8" s="53"/>
      <c r="B8" s="51" t="s">
        <v>314</v>
      </c>
      <c r="C8" s="51"/>
      <c r="D8" s="51"/>
      <c r="E8" s="52">
        <v>3000</v>
      </c>
      <c r="F8" s="52"/>
      <c r="G8" s="52"/>
      <c r="H8" s="52"/>
      <c r="I8" s="52"/>
    </row>
    <row r="9" ht="35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35" customHeight="1" spans="1:9">
      <c r="A10" s="50" t="s">
        <v>316</v>
      </c>
      <c r="B10" s="54" t="s">
        <v>379</v>
      </c>
      <c r="C10" s="54"/>
      <c r="D10" s="54"/>
      <c r="E10" s="54"/>
      <c r="F10" s="54"/>
      <c r="G10" s="54"/>
      <c r="H10" s="54"/>
      <c r="I10" s="54"/>
    </row>
    <row r="11" ht="35" customHeight="1" spans="1:9">
      <c r="A11" s="53" t="s">
        <v>318</v>
      </c>
      <c r="B11" s="48" t="s">
        <v>319</v>
      </c>
      <c r="C11" s="48" t="s">
        <v>320</v>
      </c>
      <c r="D11" s="53" t="s">
        <v>321</v>
      </c>
      <c r="E11" s="53"/>
      <c r="F11" s="53" t="s">
        <v>322</v>
      </c>
      <c r="G11" s="53"/>
      <c r="H11" s="53"/>
      <c r="I11" s="53"/>
    </row>
    <row r="12" ht="35" customHeight="1" spans="1:9">
      <c r="A12" s="53"/>
      <c r="B12" s="53" t="s">
        <v>323</v>
      </c>
      <c r="C12" s="53" t="s">
        <v>324</v>
      </c>
      <c r="D12" s="55" t="s">
        <v>380</v>
      </c>
      <c r="E12" s="55"/>
      <c r="F12" s="55" t="s">
        <v>381</v>
      </c>
      <c r="G12" s="55"/>
      <c r="H12" s="55"/>
      <c r="I12" s="55"/>
    </row>
    <row r="13" ht="35" customHeight="1" spans="1:9">
      <c r="A13" s="53"/>
      <c r="B13" s="53"/>
      <c r="C13" s="53" t="s">
        <v>327</v>
      </c>
      <c r="D13" s="54" t="s">
        <v>382</v>
      </c>
      <c r="E13" s="54"/>
      <c r="F13" s="54" t="s">
        <v>329</v>
      </c>
      <c r="G13" s="54"/>
      <c r="H13" s="54"/>
      <c r="I13" s="54"/>
    </row>
    <row r="14" ht="35" customHeight="1" spans="1:9">
      <c r="A14" s="53"/>
      <c r="B14" s="53"/>
      <c r="C14" s="53" t="s">
        <v>330</v>
      </c>
      <c r="D14" s="54" t="s">
        <v>367</v>
      </c>
      <c r="E14" s="54"/>
      <c r="F14" s="54" t="s">
        <v>332</v>
      </c>
      <c r="G14" s="54"/>
      <c r="H14" s="54"/>
      <c r="I14" s="54"/>
    </row>
    <row r="15" ht="35" customHeight="1" spans="1:9">
      <c r="A15" s="53"/>
      <c r="B15" s="53" t="s">
        <v>333</v>
      </c>
      <c r="C15" s="53" t="s">
        <v>334</v>
      </c>
      <c r="D15" s="54" t="s">
        <v>368</v>
      </c>
      <c r="E15" s="54"/>
      <c r="F15" s="56" t="s">
        <v>383</v>
      </c>
      <c r="G15" s="56"/>
      <c r="H15" s="56"/>
      <c r="I15" s="56"/>
    </row>
    <row r="16" ht="35" customHeight="1" spans="1:9">
      <c r="A16" s="53"/>
      <c r="B16" s="53" t="s">
        <v>337</v>
      </c>
      <c r="C16" s="50" t="s">
        <v>338</v>
      </c>
      <c r="D16" s="54" t="s">
        <v>339</v>
      </c>
      <c r="E16" s="54"/>
      <c r="F16" s="54" t="s">
        <v>340</v>
      </c>
      <c r="G16" s="54"/>
      <c r="H16" s="54"/>
      <c r="I16" s="54"/>
    </row>
    <row r="17" ht="35" customHeight="1" spans="1:9">
      <c r="A17" s="53"/>
      <c r="B17" s="53"/>
      <c r="C17" s="50" t="s">
        <v>341</v>
      </c>
      <c r="D17" s="54" t="s">
        <v>342</v>
      </c>
      <c r="E17" s="54"/>
      <c r="F17" s="54" t="s">
        <v>329</v>
      </c>
      <c r="G17" s="54"/>
      <c r="H17" s="54"/>
      <c r="I17" s="54"/>
    </row>
    <row r="18" ht="35" customHeight="1" spans="1:9">
      <c r="A18" s="53"/>
      <c r="B18" s="53"/>
      <c r="C18" s="50" t="s">
        <v>343</v>
      </c>
      <c r="D18" s="54" t="s">
        <v>344</v>
      </c>
      <c r="E18" s="54"/>
      <c r="F18" s="54" t="s">
        <v>329</v>
      </c>
      <c r="G18" s="54"/>
      <c r="H18" s="54"/>
      <c r="I18" s="54"/>
    </row>
    <row r="19" ht="35" customHeight="1" spans="1:9">
      <c r="A19" s="53"/>
      <c r="B19" s="53"/>
      <c r="C19" s="50" t="s">
        <v>345</v>
      </c>
      <c r="D19" s="54" t="s">
        <v>357</v>
      </c>
      <c r="E19" s="54"/>
      <c r="F19" s="54" t="s">
        <v>329</v>
      </c>
      <c r="G19" s="54"/>
      <c r="H19" s="54"/>
      <c r="I19" s="54"/>
    </row>
    <row r="20" ht="35" customHeight="1" spans="1:9">
      <c r="A20" s="53"/>
      <c r="B20" s="53" t="s">
        <v>347</v>
      </c>
      <c r="C20" s="50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33" activePane="bottomLeft" state="frozen"/>
      <selection/>
      <selection pane="bottomLeft" activeCell="G35" sqref="G3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5"/>
      <c r="B1" s="80"/>
      <c r="D1" s="136"/>
      <c r="E1" s="80" t="s">
        <v>2</v>
      </c>
      <c r="F1" s="116" t="s">
        <v>3</v>
      </c>
    </row>
    <row r="2" ht="19.9" customHeight="1" spans="1:6">
      <c r="A2" s="138"/>
      <c r="B2" s="139" t="s">
        <v>4</v>
      </c>
      <c r="C2" s="139"/>
      <c r="D2" s="139"/>
      <c r="E2" s="139"/>
      <c r="F2" s="116"/>
    </row>
    <row r="3" ht="17.05" customHeight="1" spans="1:6">
      <c r="A3" s="138"/>
      <c r="B3" s="87" t="s">
        <v>5</v>
      </c>
      <c r="D3" s="81"/>
      <c r="E3" s="140" t="s">
        <v>6</v>
      </c>
      <c r="F3" s="116"/>
    </row>
    <row r="4" ht="21.35" customHeight="1" spans="1:6">
      <c r="A4" s="138"/>
      <c r="B4" s="118" t="s">
        <v>7</v>
      </c>
      <c r="C4" s="118"/>
      <c r="D4" s="118" t="s">
        <v>8</v>
      </c>
      <c r="E4" s="118"/>
      <c r="F4" s="116"/>
    </row>
    <row r="5" ht="21.35" customHeight="1" spans="1:6">
      <c r="A5" s="138"/>
      <c r="B5" s="118" t="s">
        <v>9</v>
      </c>
      <c r="C5" s="118" t="s">
        <v>10</v>
      </c>
      <c r="D5" s="118" t="s">
        <v>9</v>
      </c>
      <c r="E5" s="118" t="s">
        <v>10</v>
      </c>
      <c r="F5" s="116"/>
    </row>
    <row r="6" ht="19.9" customHeight="1" spans="1:6">
      <c r="A6" s="84"/>
      <c r="B6" s="123" t="s">
        <v>11</v>
      </c>
      <c r="C6" s="124">
        <v>12365400</v>
      </c>
      <c r="D6" s="123" t="s">
        <v>12</v>
      </c>
      <c r="E6" s="124">
        <v>4914800</v>
      </c>
      <c r="F6" s="93"/>
    </row>
    <row r="7" ht="19.9" customHeight="1" spans="1:6">
      <c r="A7" s="84"/>
      <c r="B7" s="123" t="s">
        <v>13</v>
      </c>
      <c r="C7" s="124"/>
      <c r="D7" s="123" t="s">
        <v>14</v>
      </c>
      <c r="E7" s="124"/>
      <c r="F7" s="93"/>
    </row>
    <row r="8" ht="19.9" customHeight="1" spans="1:6">
      <c r="A8" s="84"/>
      <c r="B8" s="123" t="s">
        <v>15</v>
      </c>
      <c r="C8" s="124"/>
      <c r="D8" s="123" t="s">
        <v>16</v>
      </c>
      <c r="E8" s="124"/>
      <c r="F8" s="93"/>
    </row>
    <row r="9" ht="19.9" customHeight="1" spans="1:6">
      <c r="A9" s="84"/>
      <c r="B9" s="123" t="s">
        <v>17</v>
      </c>
      <c r="C9" s="124"/>
      <c r="D9" s="123" t="s">
        <v>18</v>
      </c>
      <c r="E9" s="124"/>
      <c r="F9" s="93"/>
    </row>
    <row r="10" ht="19.9" customHeight="1" spans="1:6">
      <c r="A10" s="84"/>
      <c r="B10" s="123" t="s">
        <v>19</v>
      </c>
      <c r="C10" s="124"/>
      <c r="D10" s="123" t="s">
        <v>20</v>
      </c>
      <c r="E10" s="124"/>
      <c r="F10" s="93"/>
    </row>
    <row r="11" ht="19.9" customHeight="1" spans="1:6">
      <c r="A11" s="84"/>
      <c r="B11" s="123" t="s">
        <v>21</v>
      </c>
      <c r="C11" s="124"/>
      <c r="D11" s="123" t="s">
        <v>22</v>
      </c>
      <c r="E11" s="124"/>
      <c r="F11" s="93"/>
    </row>
    <row r="12" ht="19.9" customHeight="1" spans="1:6">
      <c r="A12" s="84"/>
      <c r="B12" s="123" t="s">
        <v>23</v>
      </c>
      <c r="C12" s="124"/>
      <c r="D12" s="123" t="s">
        <v>24</v>
      </c>
      <c r="E12" s="124">
        <v>43500</v>
      </c>
      <c r="F12" s="93"/>
    </row>
    <row r="13" ht="19.9" customHeight="1" spans="1:6">
      <c r="A13" s="84"/>
      <c r="B13" s="123" t="s">
        <v>23</v>
      </c>
      <c r="C13" s="124"/>
      <c r="D13" s="123" t="s">
        <v>25</v>
      </c>
      <c r="E13" s="124">
        <v>1623200</v>
      </c>
      <c r="F13" s="93"/>
    </row>
    <row r="14" ht="19.9" customHeight="1" spans="1:6">
      <c r="A14" s="84"/>
      <c r="B14" s="123" t="s">
        <v>23</v>
      </c>
      <c r="C14" s="124"/>
      <c r="D14" s="123" t="s">
        <v>26</v>
      </c>
      <c r="E14" s="124"/>
      <c r="F14" s="93"/>
    </row>
    <row r="15" ht="19.9" customHeight="1" spans="1:6">
      <c r="A15" s="84"/>
      <c r="B15" s="123" t="s">
        <v>23</v>
      </c>
      <c r="C15" s="124"/>
      <c r="D15" s="123" t="s">
        <v>27</v>
      </c>
      <c r="E15" s="124">
        <v>486200</v>
      </c>
      <c r="F15" s="93"/>
    </row>
    <row r="16" ht="19.9" customHeight="1" spans="1:6">
      <c r="A16" s="84"/>
      <c r="B16" s="123" t="s">
        <v>23</v>
      </c>
      <c r="C16" s="124"/>
      <c r="D16" s="123" t="s">
        <v>28</v>
      </c>
      <c r="E16" s="124"/>
      <c r="F16" s="93"/>
    </row>
    <row r="17" ht="19.9" customHeight="1" spans="1:6">
      <c r="A17" s="84"/>
      <c r="B17" s="123" t="s">
        <v>23</v>
      </c>
      <c r="C17" s="124"/>
      <c r="D17" s="123" t="s">
        <v>29</v>
      </c>
      <c r="E17" s="124">
        <v>167100</v>
      </c>
      <c r="F17" s="93"/>
    </row>
    <row r="18" ht="19.9" customHeight="1" spans="1:6">
      <c r="A18" s="84"/>
      <c r="B18" s="123" t="s">
        <v>23</v>
      </c>
      <c r="C18" s="124"/>
      <c r="D18" s="123" t="s">
        <v>30</v>
      </c>
      <c r="E18" s="124">
        <v>3918100</v>
      </c>
      <c r="F18" s="93"/>
    </row>
    <row r="19" ht="19.9" customHeight="1" spans="1:6">
      <c r="A19" s="84"/>
      <c r="B19" s="123" t="s">
        <v>23</v>
      </c>
      <c r="C19" s="124"/>
      <c r="D19" s="123" t="s">
        <v>31</v>
      </c>
      <c r="E19" s="124"/>
      <c r="F19" s="93"/>
    </row>
    <row r="20" ht="19.9" customHeight="1" spans="1:6">
      <c r="A20" s="84"/>
      <c r="B20" s="123" t="s">
        <v>23</v>
      </c>
      <c r="C20" s="124"/>
      <c r="D20" s="123" t="s">
        <v>32</v>
      </c>
      <c r="E20" s="124"/>
      <c r="F20" s="93"/>
    </row>
    <row r="21" ht="19.9" customHeight="1" spans="1:6">
      <c r="A21" s="84"/>
      <c r="B21" s="123" t="s">
        <v>23</v>
      </c>
      <c r="C21" s="124"/>
      <c r="D21" s="123" t="s">
        <v>33</v>
      </c>
      <c r="E21" s="124"/>
      <c r="F21" s="93"/>
    </row>
    <row r="22" ht="19.9" customHeight="1" spans="1:6">
      <c r="A22" s="84"/>
      <c r="B22" s="123" t="s">
        <v>23</v>
      </c>
      <c r="C22" s="124"/>
      <c r="D22" s="123" t="s">
        <v>34</v>
      </c>
      <c r="E22" s="124"/>
      <c r="F22" s="93"/>
    </row>
    <row r="23" ht="19.9" customHeight="1" spans="1:6">
      <c r="A23" s="84"/>
      <c r="B23" s="123" t="s">
        <v>23</v>
      </c>
      <c r="C23" s="124"/>
      <c r="D23" s="123" t="s">
        <v>35</v>
      </c>
      <c r="E23" s="124"/>
      <c r="F23" s="93"/>
    </row>
    <row r="24" ht="19.9" customHeight="1" spans="1:6">
      <c r="A24" s="84"/>
      <c r="B24" s="123" t="s">
        <v>23</v>
      </c>
      <c r="C24" s="124"/>
      <c r="D24" s="123" t="s">
        <v>36</v>
      </c>
      <c r="E24" s="124"/>
      <c r="F24" s="93"/>
    </row>
    <row r="25" ht="19.9" customHeight="1" spans="1:6">
      <c r="A25" s="84"/>
      <c r="B25" s="123" t="s">
        <v>23</v>
      </c>
      <c r="C25" s="124"/>
      <c r="D25" s="123" t="s">
        <v>37</v>
      </c>
      <c r="E25" s="124">
        <v>626500</v>
      </c>
      <c r="F25" s="93"/>
    </row>
    <row r="26" ht="19.9" customHeight="1" spans="1:6">
      <c r="A26" s="84"/>
      <c r="B26" s="123" t="s">
        <v>23</v>
      </c>
      <c r="C26" s="124"/>
      <c r="D26" s="123" t="s">
        <v>38</v>
      </c>
      <c r="E26" s="124"/>
      <c r="F26" s="93"/>
    </row>
    <row r="27" ht="19.9" customHeight="1" spans="1:6">
      <c r="A27" s="84"/>
      <c r="B27" s="123" t="s">
        <v>23</v>
      </c>
      <c r="C27" s="124"/>
      <c r="D27" s="123" t="s">
        <v>39</v>
      </c>
      <c r="E27" s="124"/>
      <c r="F27" s="93"/>
    </row>
    <row r="28" ht="19.9" customHeight="1" spans="1:6">
      <c r="A28" s="84"/>
      <c r="B28" s="123" t="s">
        <v>23</v>
      </c>
      <c r="C28" s="124"/>
      <c r="D28" s="123" t="s">
        <v>40</v>
      </c>
      <c r="E28" s="124"/>
      <c r="F28" s="93"/>
    </row>
    <row r="29" ht="19.9" customHeight="1" spans="1:6">
      <c r="A29" s="84"/>
      <c r="B29" s="123" t="s">
        <v>23</v>
      </c>
      <c r="C29" s="124"/>
      <c r="D29" s="123" t="s">
        <v>41</v>
      </c>
      <c r="E29" s="124">
        <v>466000</v>
      </c>
      <c r="F29" s="93"/>
    </row>
    <row r="30" ht="19.9" customHeight="1" spans="1:6">
      <c r="A30" s="84"/>
      <c r="B30" s="123" t="s">
        <v>23</v>
      </c>
      <c r="C30" s="124"/>
      <c r="D30" s="123" t="s">
        <v>42</v>
      </c>
      <c r="E30" s="124"/>
      <c r="F30" s="93"/>
    </row>
    <row r="31" ht="19.9" customHeight="1" spans="1:6">
      <c r="A31" s="84"/>
      <c r="B31" s="123" t="s">
        <v>23</v>
      </c>
      <c r="C31" s="124"/>
      <c r="D31" s="123" t="s">
        <v>43</v>
      </c>
      <c r="E31" s="124"/>
      <c r="F31" s="93"/>
    </row>
    <row r="32" ht="19.9" customHeight="1" spans="1:6">
      <c r="A32" s="84"/>
      <c r="B32" s="123" t="s">
        <v>23</v>
      </c>
      <c r="C32" s="124"/>
      <c r="D32" s="123" t="s">
        <v>44</v>
      </c>
      <c r="E32" s="124"/>
      <c r="F32" s="93"/>
    </row>
    <row r="33" ht="19.9" customHeight="1" spans="1:6">
      <c r="A33" s="84"/>
      <c r="B33" s="123" t="s">
        <v>23</v>
      </c>
      <c r="C33" s="124"/>
      <c r="D33" s="123" t="s">
        <v>45</v>
      </c>
      <c r="E33" s="124"/>
      <c r="F33" s="93"/>
    </row>
    <row r="34" ht="19.9" customHeight="1" spans="1:6">
      <c r="A34" s="94"/>
      <c r="B34" s="142" t="s">
        <v>46</v>
      </c>
      <c r="C34" s="120">
        <f>C6</f>
        <v>12365400</v>
      </c>
      <c r="D34" s="142" t="s">
        <v>47</v>
      </c>
      <c r="E34" s="120">
        <f>SUM(E6:E33)</f>
        <v>12245400</v>
      </c>
      <c r="F34" s="97"/>
    </row>
    <row r="35" ht="19.9" customHeight="1" spans="1:6">
      <c r="A35" s="143"/>
      <c r="B35" s="122" t="s">
        <v>48</v>
      </c>
      <c r="C35" s="124"/>
      <c r="D35" s="142" t="s">
        <v>49</v>
      </c>
      <c r="E35" s="144">
        <v>120000</v>
      </c>
      <c r="F35" s="145"/>
    </row>
    <row r="36" ht="19.9" customHeight="1" spans="1:6">
      <c r="A36" s="146"/>
      <c r="B36" s="119" t="s">
        <v>50</v>
      </c>
      <c r="C36" s="120">
        <f>C34</f>
        <v>12365400</v>
      </c>
      <c r="D36" s="119" t="s">
        <v>51</v>
      </c>
      <c r="E36" s="120">
        <f>SUM(E34:E35)</f>
        <v>12365400</v>
      </c>
      <c r="F36" s="147"/>
    </row>
    <row r="37" ht="8.5" customHeight="1" spans="1:6">
      <c r="A37" s="141"/>
      <c r="B37" s="141"/>
      <c r="C37" s="148"/>
      <c r="D37" s="148"/>
      <c r="E37" s="141"/>
      <c r="F37" s="14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5" sqref="B5:I5"/>
    </sheetView>
  </sheetViews>
  <sheetFormatPr defaultColWidth="9" defaultRowHeight="13.5"/>
  <cols>
    <col min="3" max="3" width="21.1333333333333" customWidth="1"/>
  </cols>
  <sheetData>
    <row r="1" spans="1:9">
      <c r="A1" s="46" t="s">
        <v>306</v>
      </c>
      <c r="B1" s="46"/>
      <c r="C1" s="46"/>
      <c r="D1" s="46"/>
      <c r="E1" s="46"/>
      <c r="F1" s="46"/>
      <c r="G1" s="46"/>
      <c r="H1" s="46"/>
      <c r="I1" s="46"/>
    </row>
    <row r="2" spans="1:9">
      <c r="A2" s="47" t="s">
        <v>307</v>
      </c>
      <c r="B2" s="47"/>
      <c r="C2" s="47"/>
      <c r="D2" s="47"/>
      <c r="E2" s="47"/>
      <c r="F2" s="47"/>
      <c r="G2" s="47"/>
      <c r="H2" s="47"/>
      <c r="I2" s="47"/>
    </row>
    <row r="3" spans="1:9">
      <c r="A3" s="47"/>
      <c r="B3" s="47"/>
      <c r="C3" s="47"/>
      <c r="D3" s="47"/>
      <c r="E3" s="47"/>
      <c r="F3" s="47"/>
      <c r="G3" s="47"/>
      <c r="H3" s="47"/>
      <c r="I3" s="47"/>
    </row>
    <row r="4" ht="29" customHeight="1" spans="1:9">
      <c r="A4" s="48" t="s">
        <v>308</v>
      </c>
      <c r="B4" s="48"/>
      <c r="C4" s="48"/>
      <c r="D4" s="48"/>
      <c r="E4" s="48"/>
      <c r="F4" s="48"/>
      <c r="G4" s="48"/>
      <c r="H4" s="48"/>
      <c r="I4" s="48"/>
    </row>
    <row r="5" ht="18" customHeight="1" spans="1:9">
      <c r="A5" s="48" t="s">
        <v>309</v>
      </c>
      <c r="B5" s="49" t="s">
        <v>384</v>
      </c>
      <c r="C5" s="49"/>
      <c r="D5" s="49"/>
      <c r="E5" s="49"/>
      <c r="F5" s="49"/>
      <c r="G5" s="49"/>
      <c r="H5" s="49"/>
      <c r="I5" s="49"/>
    </row>
    <row r="6" ht="18" customHeight="1" spans="1:9">
      <c r="A6" s="48" t="s">
        <v>311</v>
      </c>
      <c r="B6" s="49" t="s">
        <v>0</v>
      </c>
      <c r="C6" s="49"/>
      <c r="D6" s="49"/>
      <c r="E6" s="49"/>
      <c r="F6" s="49"/>
      <c r="G6" s="49"/>
      <c r="H6" s="49"/>
      <c r="I6" s="49"/>
    </row>
    <row r="7" ht="18" customHeight="1" spans="1:9">
      <c r="A7" s="50" t="s">
        <v>312</v>
      </c>
      <c r="B7" s="51" t="s">
        <v>313</v>
      </c>
      <c r="C7" s="51"/>
      <c r="D7" s="51"/>
      <c r="E7" s="52">
        <v>18</v>
      </c>
      <c r="F7" s="52"/>
      <c r="G7" s="52"/>
      <c r="H7" s="52"/>
      <c r="I7" s="52"/>
    </row>
    <row r="8" ht="18" customHeight="1" spans="1:9">
      <c r="A8" s="53"/>
      <c r="B8" s="51" t="s">
        <v>314</v>
      </c>
      <c r="C8" s="51"/>
      <c r="D8" s="51"/>
      <c r="E8" s="52">
        <v>18</v>
      </c>
      <c r="F8" s="52"/>
      <c r="G8" s="52"/>
      <c r="H8" s="52"/>
      <c r="I8" s="52"/>
    </row>
    <row r="9" ht="18" customHeight="1" spans="1:9">
      <c r="A9" s="53"/>
      <c r="B9" s="51" t="s">
        <v>315</v>
      </c>
      <c r="C9" s="51"/>
      <c r="D9" s="51"/>
      <c r="E9" s="52">
        <v>0</v>
      </c>
      <c r="F9" s="52"/>
      <c r="G9" s="52"/>
      <c r="H9" s="52"/>
      <c r="I9" s="52"/>
    </row>
    <row r="10" ht="31" customHeight="1" spans="1:9">
      <c r="A10" s="50" t="s">
        <v>316</v>
      </c>
      <c r="B10" s="54" t="s">
        <v>385</v>
      </c>
      <c r="C10" s="54"/>
      <c r="D10" s="54"/>
      <c r="E10" s="54"/>
      <c r="F10" s="54"/>
      <c r="G10" s="54"/>
      <c r="H10" s="54"/>
      <c r="I10" s="54"/>
    </row>
    <row r="11" ht="34" customHeight="1" spans="1:9">
      <c r="A11" s="53" t="s">
        <v>318</v>
      </c>
      <c r="B11" s="48" t="s">
        <v>319</v>
      </c>
      <c r="C11" s="48" t="s">
        <v>320</v>
      </c>
      <c r="D11" s="53" t="s">
        <v>321</v>
      </c>
      <c r="E11" s="53"/>
      <c r="F11" s="53" t="s">
        <v>322</v>
      </c>
      <c r="G11" s="53"/>
      <c r="H11" s="53"/>
      <c r="I11" s="53"/>
    </row>
    <row r="12" ht="34" customHeight="1" spans="1:9">
      <c r="A12" s="53"/>
      <c r="B12" s="53" t="s">
        <v>323</v>
      </c>
      <c r="C12" s="53" t="s">
        <v>324</v>
      </c>
      <c r="D12" s="55" t="s">
        <v>386</v>
      </c>
      <c r="E12" s="55"/>
      <c r="F12" s="55" t="s">
        <v>387</v>
      </c>
      <c r="G12" s="55"/>
      <c r="H12" s="55"/>
      <c r="I12" s="55"/>
    </row>
    <row r="13" ht="34" customHeight="1" spans="1:9">
      <c r="A13" s="53"/>
      <c r="B13" s="53"/>
      <c r="C13" s="53" t="s">
        <v>327</v>
      </c>
      <c r="D13" s="54" t="s">
        <v>388</v>
      </c>
      <c r="E13" s="54"/>
      <c r="F13" s="54" t="s">
        <v>329</v>
      </c>
      <c r="G13" s="54"/>
      <c r="H13" s="54"/>
      <c r="I13" s="54"/>
    </row>
    <row r="14" ht="34" customHeight="1" spans="1:9">
      <c r="A14" s="53"/>
      <c r="B14" s="53"/>
      <c r="C14" s="53" t="s">
        <v>330</v>
      </c>
      <c r="D14" s="54" t="s">
        <v>367</v>
      </c>
      <c r="E14" s="54"/>
      <c r="F14" s="54" t="s">
        <v>332</v>
      </c>
      <c r="G14" s="54"/>
      <c r="H14" s="54"/>
      <c r="I14" s="54"/>
    </row>
    <row r="15" ht="34" customHeight="1" spans="1:9">
      <c r="A15" s="53"/>
      <c r="B15" s="53" t="s">
        <v>333</v>
      </c>
      <c r="C15" s="53" t="s">
        <v>334</v>
      </c>
      <c r="D15" s="54" t="s">
        <v>368</v>
      </c>
      <c r="E15" s="54"/>
      <c r="F15" s="56" t="s">
        <v>389</v>
      </c>
      <c r="G15" s="56"/>
      <c r="H15" s="56"/>
      <c r="I15" s="56"/>
    </row>
    <row r="16" ht="34" customHeight="1" spans="1:9">
      <c r="A16" s="53"/>
      <c r="B16" s="53" t="s">
        <v>337</v>
      </c>
      <c r="C16" s="50" t="s">
        <v>338</v>
      </c>
      <c r="D16" s="54" t="s">
        <v>339</v>
      </c>
      <c r="E16" s="54"/>
      <c r="F16" s="54" t="s">
        <v>340</v>
      </c>
      <c r="G16" s="54"/>
      <c r="H16" s="54"/>
      <c r="I16" s="54"/>
    </row>
    <row r="17" ht="34" customHeight="1" spans="1:9">
      <c r="A17" s="53"/>
      <c r="B17" s="53"/>
      <c r="C17" s="50" t="s">
        <v>341</v>
      </c>
      <c r="D17" s="54" t="s">
        <v>342</v>
      </c>
      <c r="E17" s="54"/>
      <c r="F17" s="54" t="s">
        <v>329</v>
      </c>
      <c r="G17" s="54"/>
      <c r="H17" s="54"/>
      <c r="I17" s="54"/>
    </row>
    <row r="18" ht="34" customHeight="1" spans="1:9">
      <c r="A18" s="53"/>
      <c r="B18" s="53"/>
      <c r="C18" s="50" t="s">
        <v>343</v>
      </c>
      <c r="D18" s="54" t="s">
        <v>344</v>
      </c>
      <c r="E18" s="54"/>
      <c r="F18" s="54" t="s">
        <v>329</v>
      </c>
      <c r="G18" s="54"/>
      <c r="H18" s="54"/>
      <c r="I18" s="54"/>
    </row>
    <row r="19" ht="34" customHeight="1" spans="1:9">
      <c r="A19" s="53"/>
      <c r="B19" s="53"/>
      <c r="C19" s="50" t="s">
        <v>345</v>
      </c>
      <c r="D19" s="54" t="s">
        <v>357</v>
      </c>
      <c r="E19" s="54"/>
      <c r="F19" s="54" t="s">
        <v>329</v>
      </c>
      <c r="G19" s="54"/>
      <c r="H19" s="54"/>
      <c r="I19" s="54"/>
    </row>
    <row r="20" ht="34" customHeight="1" spans="1:9">
      <c r="A20" s="53"/>
      <c r="B20" s="53" t="s">
        <v>347</v>
      </c>
      <c r="C20" s="50" t="s">
        <v>348</v>
      </c>
      <c r="D20" s="54" t="s">
        <v>349</v>
      </c>
      <c r="E20" s="54"/>
      <c r="F20" s="54" t="s">
        <v>350</v>
      </c>
      <c r="G20" s="54"/>
      <c r="H20" s="54"/>
      <c r="I20" s="54"/>
    </row>
  </sheetData>
  <mergeCells count="3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1:A20"/>
    <mergeCell ref="B12:B14"/>
    <mergeCell ref="B16:B19"/>
    <mergeCell ref="A2:I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I15" sqref="I15"/>
    </sheetView>
  </sheetViews>
  <sheetFormatPr defaultColWidth="9" defaultRowHeight="13.5" outlineLevelCol="7"/>
  <cols>
    <col min="1" max="1" width="11.6333333333333" customWidth="1"/>
    <col min="2" max="2" width="12" customWidth="1"/>
    <col min="3" max="3" width="12.75" customWidth="1"/>
  </cols>
  <sheetData>
    <row r="1" spans="1:8">
      <c r="A1" s="1" t="s">
        <v>390</v>
      </c>
      <c r="B1" s="1"/>
      <c r="C1" s="1"/>
      <c r="D1" s="1"/>
      <c r="E1" s="1"/>
      <c r="F1" s="1"/>
      <c r="G1" s="1"/>
      <c r="H1" s="1"/>
    </row>
    <row r="2" ht="22.5" spans="1:8">
      <c r="A2" s="2" t="s">
        <v>391</v>
      </c>
      <c r="B2" s="3"/>
      <c r="C2" s="3"/>
      <c r="D2" s="3"/>
      <c r="E2" s="3"/>
      <c r="F2" s="3"/>
      <c r="G2" s="3"/>
      <c r="H2" s="3"/>
    </row>
    <row r="3" ht="26" customHeight="1" spans="1:8">
      <c r="A3" s="4" t="s">
        <v>392</v>
      </c>
      <c r="B3" s="4"/>
      <c r="C3" s="4"/>
      <c r="D3" s="4"/>
      <c r="E3" s="4"/>
      <c r="F3" s="4"/>
      <c r="G3" s="4"/>
      <c r="H3" s="4"/>
    </row>
    <row r="4" ht="26" customHeight="1" spans="1:8">
      <c r="A4" s="5" t="s">
        <v>393</v>
      </c>
      <c r="B4" s="6"/>
      <c r="C4" s="6"/>
      <c r="D4" s="6" t="s">
        <v>0</v>
      </c>
      <c r="E4" s="6"/>
      <c r="F4" s="6"/>
      <c r="G4" s="6"/>
      <c r="H4" s="6"/>
    </row>
    <row r="5" ht="26" customHeight="1" spans="1:8">
      <c r="A5" s="7" t="s">
        <v>394</v>
      </c>
      <c r="B5" s="8" t="s">
        <v>395</v>
      </c>
      <c r="C5" s="9"/>
      <c r="D5" s="10" t="s">
        <v>396</v>
      </c>
      <c r="E5" s="11"/>
      <c r="F5" s="11"/>
      <c r="G5" s="11"/>
      <c r="H5" s="12"/>
    </row>
    <row r="6" ht="26" customHeight="1" spans="1:8">
      <c r="A6" s="13"/>
      <c r="B6" s="8" t="s">
        <v>238</v>
      </c>
      <c r="C6" s="9"/>
      <c r="D6" s="14" t="s">
        <v>397</v>
      </c>
      <c r="E6" s="15"/>
      <c r="F6" s="15"/>
      <c r="G6" s="15"/>
      <c r="H6" s="16"/>
    </row>
    <row r="7" ht="26" customHeight="1" spans="1:8">
      <c r="A7" s="17"/>
      <c r="B7" s="8" t="s">
        <v>239</v>
      </c>
      <c r="C7" s="18"/>
      <c r="D7" s="14" t="s">
        <v>398</v>
      </c>
      <c r="E7" s="19"/>
      <c r="F7" s="19"/>
      <c r="G7" s="19"/>
      <c r="H7" s="20"/>
    </row>
    <row r="8" ht="26" customHeight="1" spans="1:8">
      <c r="A8" s="21"/>
      <c r="B8" s="8" t="s">
        <v>399</v>
      </c>
      <c r="C8" s="22"/>
      <c r="D8" s="14" t="s">
        <v>400</v>
      </c>
      <c r="E8" s="23"/>
      <c r="F8" s="23"/>
      <c r="G8" s="23"/>
      <c r="H8" s="24"/>
    </row>
    <row r="9" ht="26" customHeight="1" spans="1:8">
      <c r="A9" s="21"/>
      <c r="B9" s="8"/>
      <c r="C9" s="22"/>
      <c r="D9" s="14"/>
      <c r="E9" s="23"/>
      <c r="F9" s="23"/>
      <c r="G9" s="23"/>
      <c r="H9" s="24"/>
    </row>
    <row r="10" ht="26" customHeight="1" spans="1:8">
      <c r="A10" s="21"/>
      <c r="B10" s="8" t="s">
        <v>401</v>
      </c>
      <c r="C10" s="25"/>
      <c r="D10" s="25"/>
      <c r="E10" s="26"/>
      <c r="F10" s="27" t="s">
        <v>402</v>
      </c>
      <c r="G10" s="27" t="s">
        <v>314</v>
      </c>
      <c r="H10" s="27" t="s">
        <v>315</v>
      </c>
    </row>
    <row r="11" ht="26" customHeight="1" spans="1:8">
      <c r="A11" s="28"/>
      <c r="B11" s="29"/>
      <c r="C11" s="30"/>
      <c r="D11" s="30"/>
      <c r="E11" s="31"/>
      <c r="F11" s="27">
        <v>1051.45</v>
      </c>
      <c r="G11" s="27">
        <v>1051.45</v>
      </c>
      <c r="H11" s="27">
        <v>0</v>
      </c>
    </row>
    <row r="12" ht="39" customHeight="1" spans="1:8">
      <c r="A12" s="32" t="s">
        <v>403</v>
      </c>
      <c r="B12" s="33" t="s">
        <v>404</v>
      </c>
      <c r="C12" s="34"/>
      <c r="D12" s="34"/>
      <c r="E12" s="34"/>
      <c r="F12" s="34"/>
      <c r="G12" s="34"/>
      <c r="H12" s="35"/>
    </row>
    <row r="13" ht="26" customHeight="1" spans="1:8">
      <c r="A13" s="9" t="s">
        <v>405</v>
      </c>
      <c r="B13" s="9" t="s">
        <v>319</v>
      </c>
      <c r="C13" s="9" t="s">
        <v>320</v>
      </c>
      <c r="D13" s="36"/>
      <c r="E13" s="9" t="s">
        <v>321</v>
      </c>
      <c r="F13" s="36"/>
      <c r="G13" s="9" t="s">
        <v>406</v>
      </c>
      <c r="H13" s="36"/>
    </row>
    <row r="14" ht="26" customHeight="1" spans="1:8">
      <c r="A14" s="36"/>
      <c r="B14" s="7" t="s">
        <v>323</v>
      </c>
      <c r="C14" s="10" t="s">
        <v>324</v>
      </c>
      <c r="D14" s="12"/>
      <c r="E14" s="9" t="s">
        <v>407</v>
      </c>
      <c r="F14" s="36"/>
      <c r="G14" s="9" t="s">
        <v>408</v>
      </c>
      <c r="H14" s="36"/>
    </row>
    <row r="15" ht="26" customHeight="1" spans="1:8">
      <c r="A15" s="36"/>
      <c r="B15" s="13"/>
      <c r="C15" s="37"/>
      <c r="D15" s="38"/>
      <c r="E15" s="39" t="s">
        <v>409</v>
      </c>
      <c r="F15" s="40"/>
      <c r="G15" s="39" t="s">
        <v>410</v>
      </c>
      <c r="H15" s="40"/>
    </row>
    <row r="16" ht="26" customHeight="1" spans="1:8">
      <c r="A16" s="36"/>
      <c r="B16" s="13"/>
      <c r="C16" s="41"/>
      <c r="D16" s="42"/>
      <c r="E16" s="39" t="s">
        <v>411</v>
      </c>
      <c r="F16" s="40"/>
      <c r="G16" s="39" t="s">
        <v>412</v>
      </c>
      <c r="H16" s="40"/>
    </row>
    <row r="17" ht="26" customHeight="1" spans="1:8">
      <c r="A17" s="36"/>
      <c r="B17" s="13"/>
      <c r="C17" s="9" t="s">
        <v>327</v>
      </c>
      <c r="D17" s="36"/>
      <c r="E17" s="9" t="s">
        <v>413</v>
      </c>
      <c r="F17" s="36"/>
      <c r="G17" s="9" t="s">
        <v>329</v>
      </c>
      <c r="H17" s="36"/>
    </row>
    <row r="18" ht="26" customHeight="1" spans="1:8">
      <c r="A18" s="36"/>
      <c r="B18" s="17"/>
      <c r="C18" s="9" t="s">
        <v>330</v>
      </c>
      <c r="D18" s="36"/>
      <c r="E18" s="9" t="s">
        <v>414</v>
      </c>
      <c r="F18" s="9"/>
      <c r="G18" s="9" t="s">
        <v>415</v>
      </c>
      <c r="H18" s="9"/>
    </row>
    <row r="19" ht="26" customHeight="1" spans="1:8">
      <c r="A19" s="36"/>
      <c r="B19" s="6" t="s">
        <v>416</v>
      </c>
      <c r="C19" s="43" t="s">
        <v>334</v>
      </c>
      <c r="D19" s="44"/>
      <c r="E19" s="9" t="s">
        <v>417</v>
      </c>
      <c r="F19" s="9"/>
      <c r="G19" s="9" t="s">
        <v>418</v>
      </c>
      <c r="H19" s="9"/>
    </row>
    <row r="20" ht="26" customHeight="1" spans="1:8">
      <c r="A20" s="36"/>
      <c r="B20" s="9" t="s">
        <v>337</v>
      </c>
      <c r="C20" s="39" t="s">
        <v>341</v>
      </c>
      <c r="D20" s="40"/>
      <c r="E20" s="9" t="s">
        <v>342</v>
      </c>
      <c r="F20" s="36"/>
      <c r="G20" s="9" t="s">
        <v>329</v>
      </c>
      <c r="H20" s="36"/>
    </row>
    <row r="21" ht="26" customHeight="1" spans="1:8">
      <c r="A21" s="36"/>
      <c r="B21" s="6"/>
      <c r="C21" s="39" t="s">
        <v>338</v>
      </c>
      <c r="D21" s="40"/>
      <c r="E21" s="9" t="s">
        <v>339</v>
      </c>
      <c r="F21" s="9"/>
      <c r="G21" s="9" t="s">
        <v>340</v>
      </c>
      <c r="H21" s="9"/>
    </row>
    <row r="22" ht="26" customHeight="1" spans="1:8">
      <c r="A22" s="36"/>
      <c r="B22" s="6"/>
      <c r="C22" s="39" t="s">
        <v>343</v>
      </c>
      <c r="D22" s="40"/>
      <c r="E22" s="9" t="s">
        <v>344</v>
      </c>
      <c r="F22" s="9"/>
      <c r="G22" s="9" t="s">
        <v>329</v>
      </c>
      <c r="H22" s="9"/>
    </row>
    <row r="23" ht="26" customHeight="1" spans="1:8">
      <c r="A23" s="36"/>
      <c r="B23" s="6"/>
      <c r="C23" s="39" t="s">
        <v>345</v>
      </c>
      <c r="D23" s="40"/>
      <c r="E23" s="9" t="s">
        <v>419</v>
      </c>
      <c r="F23" s="9"/>
      <c r="G23" s="9" t="s">
        <v>420</v>
      </c>
      <c r="H23" s="9"/>
    </row>
    <row r="24" ht="26" customHeight="1" spans="1:8">
      <c r="A24" s="36"/>
      <c r="B24" s="6" t="s">
        <v>421</v>
      </c>
      <c r="C24" s="9" t="s">
        <v>347</v>
      </c>
      <c r="D24" s="36"/>
      <c r="E24" s="9" t="s">
        <v>422</v>
      </c>
      <c r="F24" s="9"/>
      <c r="G24" s="45">
        <v>0.98</v>
      </c>
      <c r="H24" s="9"/>
    </row>
  </sheetData>
  <mergeCells count="55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5:A11"/>
    <mergeCell ref="A13:A24"/>
    <mergeCell ref="B14:B18"/>
    <mergeCell ref="B20:B23"/>
    <mergeCell ref="B10:E11"/>
    <mergeCell ref="C14:D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79"/>
      <c r="B1" s="81"/>
      <c r="C1" s="82"/>
      <c r="D1" s="82"/>
      <c r="E1" s="82"/>
      <c r="F1" s="81"/>
      <c r="G1" s="81"/>
      <c r="H1" s="81"/>
      <c r="K1" s="81"/>
      <c r="L1" s="81"/>
      <c r="M1" s="81"/>
      <c r="N1" s="83" t="s">
        <v>52</v>
      </c>
    </row>
    <row r="2" ht="19.9" customHeight="1" spans="1:14">
      <c r="A2" s="79"/>
      <c r="B2" s="85" t="s">
        <v>53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4" t="s">
        <v>3</v>
      </c>
    </row>
    <row r="3" ht="17.05" customHeight="1" spans="1:14">
      <c r="A3" s="86"/>
      <c r="B3" s="87" t="s">
        <v>5</v>
      </c>
      <c r="C3" s="86"/>
      <c r="D3" s="86"/>
      <c r="E3" s="130"/>
      <c r="F3" s="86"/>
      <c r="G3" s="130"/>
      <c r="H3" s="130"/>
      <c r="I3" s="130"/>
      <c r="J3" s="130"/>
      <c r="K3" s="130"/>
      <c r="L3" s="130"/>
      <c r="M3" s="130"/>
      <c r="N3" s="88" t="s">
        <v>6</v>
      </c>
    </row>
    <row r="4" ht="21.35" customHeight="1" spans="1:14">
      <c r="A4" s="92"/>
      <c r="B4" s="105" t="s">
        <v>9</v>
      </c>
      <c r="C4" s="105"/>
      <c r="D4" s="105" t="s">
        <v>54</v>
      </c>
      <c r="E4" s="105" t="s">
        <v>55</v>
      </c>
      <c r="F4" s="105" t="s">
        <v>56</v>
      </c>
      <c r="G4" s="105" t="s">
        <v>57</v>
      </c>
      <c r="H4" s="105" t="s">
        <v>58</v>
      </c>
      <c r="I4" s="105" t="s">
        <v>59</v>
      </c>
      <c r="J4" s="105" t="s">
        <v>60</v>
      </c>
      <c r="K4" s="105" t="s">
        <v>61</v>
      </c>
      <c r="L4" s="105" t="s">
        <v>62</v>
      </c>
      <c r="M4" s="105" t="s">
        <v>63</v>
      </c>
      <c r="N4" s="105" t="s">
        <v>64</v>
      </c>
    </row>
    <row r="5" ht="21.35" customHeight="1" spans="1:14">
      <c r="A5" s="92"/>
      <c r="B5" s="105" t="s">
        <v>65</v>
      </c>
      <c r="C5" s="105" t="s">
        <v>66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ht="19.9" customHeight="1" spans="1:14">
      <c r="A6" s="94"/>
      <c r="B6" s="95"/>
      <c r="C6" s="95" t="s">
        <v>67</v>
      </c>
      <c r="D6" s="96">
        <v>12365400</v>
      </c>
      <c r="E6" s="96"/>
      <c r="F6" s="96">
        <v>12365400</v>
      </c>
      <c r="G6" s="96"/>
      <c r="H6" s="96"/>
      <c r="I6" s="96"/>
      <c r="J6" s="96"/>
      <c r="K6" s="96"/>
      <c r="L6" s="96"/>
      <c r="M6" s="96"/>
      <c r="N6" s="96"/>
    </row>
    <row r="7" ht="19.9" customHeight="1" spans="1:14">
      <c r="A7" s="92"/>
      <c r="B7" s="98"/>
      <c r="C7" s="98"/>
      <c r="D7" s="100">
        <v>12365400</v>
      </c>
      <c r="E7" s="100"/>
      <c r="F7" s="100">
        <v>12365400</v>
      </c>
      <c r="G7" s="100"/>
      <c r="H7" s="100"/>
      <c r="I7" s="100"/>
      <c r="J7" s="100"/>
      <c r="K7" s="100"/>
      <c r="L7" s="100"/>
      <c r="M7" s="100"/>
      <c r="N7" s="100"/>
    </row>
    <row r="8" ht="19.9" customHeight="1" spans="1:14">
      <c r="A8" s="92"/>
      <c r="B8" s="98" t="s">
        <v>68</v>
      </c>
      <c r="C8" s="98" t="s">
        <v>0</v>
      </c>
      <c r="D8" s="100">
        <v>12365400</v>
      </c>
      <c r="E8" s="101"/>
      <c r="F8" s="100">
        <v>12365400</v>
      </c>
      <c r="G8" s="101"/>
      <c r="H8" s="101"/>
      <c r="I8" s="101"/>
      <c r="J8" s="101"/>
      <c r="K8" s="101"/>
      <c r="L8" s="101"/>
      <c r="M8" s="101"/>
      <c r="N8" s="101"/>
    </row>
    <row r="9" ht="8.5" customHeight="1" spans="1:14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6" topLeftCell="A34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9"/>
      <c r="B1" s="80"/>
      <c r="C1" s="80"/>
      <c r="D1" s="80"/>
      <c r="E1" s="81"/>
      <c r="F1" s="81"/>
      <c r="G1" s="82"/>
      <c r="H1" s="82"/>
      <c r="I1" s="83" t="s">
        <v>69</v>
      </c>
      <c r="J1" s="84"/>
    </row>
    <row r="2" ht="19.9" customHeight="1" spans="1:10">
      <c r="A2" s="79"/>
      <c r="B2" s="85" t="s">
        <v>70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7"/>
      <c r="E3" s="87"/>
      <c r="F3" s="87"/>
      <c r="G3" s="86"/>
      <c r="H3" s="86"/>
      <c r="I3" s="88" t="s">
        <v>6</v>
      </c>
      <c r="J3" s="89"/>
    </row>
    <row r="4" ht="21.35" customHeight="1" spans="1:10">
      <c r="A4" s="84"/>
      <c r="B4" s="90" t="s">
        <v>9</v>
      </c>
      <c r="C4" s="90"/>
      <c r="D4" s="90"/>
      <c r="E4" s="90"/>
      <c r="F4" s="90"/>
      <c r="G4" s="90" t="s">
        <v>54</v>
      </c>
      <c r="H4" s="90" t="s">
        <v>71</v>
      </c>
      <c r="I4" s="90" t="s">
        <v>72</v>
      </c>
      <c r="J4" s="91"/>
    </row>
    <row r="5" ht="21.35" customHeight="1" spans="1:10">
      <c r="A5" s="92"/>
      <c r="B5" s="90" t="s">
        <v>73</v>
      </c>
      <c r="C5" s="90"/>
      <c r="D5" s="90"/>
      <c r="E5" s="90" t="s">
        <v>65</v>
      </c>
      <c r="F5" s="90" t="s">
        <v>66</v>
      </c>
      <c r="G5" s="90"/>
      <c r="H5" s="90"/>
      <c r="I5" s="90"/>
      <c r="J5" s="91"/>
    </row>
    <row r="6" ht="21.35" customHeight="1" spans="1:10">
      <c r="A6" s="92"/>
      <c r="B6" s="90" t="s">
        <v>74</v>
      </c>
      <c r="C6" s="90" t="s">
        <v>75</v>
      </c>
      <c r="D6" s="90" t="s">
        <v>76</v>
      </c>
      <c r="E6" s="90"/>
      <c r="F6" s="90"/>
      <c r="G6" s="90"/>
      <c r="H6" s="90"/>
      <c r="I6" s="90"/>
      <c r="J6" s="93"/>
    </row>
    <row r="7" ht="19.9" customHeight="1" spans="1:10">
      <c r="A7" s="94"/>
      <c r="B7" s="95"/>
      <c r="C7" s="95"/>
      <c r="D7" s="95"/>
      <c r="E7" s="95"/>
      <c r="F7" s="95" t="s">
        <v>67</v>
      </c>
      <c r="G7" s="96">
        <f>G8</f>
        <v>12365200</v>
      </c>
      <c r="H7" s="96">
        <f>H8</f>
        <v>10627200</v>
      </c>
      <c r="I7" s="96">
        <f>I8</f>
        <v>1738000</v>
      </c>
      <c r="J7" s="97"/>
    </row>
    <row r="8" ht="19.9" customHeight="1" spans="1:10">
      <c r="A8" s="92"/>
      <c r="B8" s="98"/>
      <c r="C8" s="98"/>
      <c r="D8" s="98"/>
      <c r="E8" s="98"/>
      <c r="F8" s="99" t="s">
        <v>23</v>
      </c>
      <c r="G8" s="100">
        <f>G9</f>
        <v>12365200</v>
      </c>
      <c r="H8" s="100">
        <f>H9</f>
        <v>10627200</v>
      </c>
      <c r="I8" s="100">
        <f>I9</f>
        <v>1738000</v>
      </c>
      <c r="J8" s="91"/>
    </row>
    <row r="9" ht="19.9" customHeight="1" spans="1:10">
      <c r="A9" s="92"/>
      <c r="B9" s="98"/>
      <c r="C9" s="98"/>
      <c r="D9" s="98"/>
      <c r="E9" s="98"/>
      <c r="F9" s="99" t="s">
        <v>77</v>
      </c>
      <c r="G9" s="100">
        <f>SUM(H9:I9)</f>
        <v>12365200</v>
      </c>
      <c r="H9" s="100">
        <f>SUM(H10:H36)</f>
        <v>10627200</v>
      </c>
      <c r="I9" s="100">
        <f>SUM(I10:I36)</f>
        <v>1738000</v>
      </c>
      <c r="J9" s="91"/>
    </row>
    <row r="10" ht="19.9" customHeight="1" spans="1:10">
      <c r="A10" s="92"/>
      <c r="B10" s="98" t="s">
        <v>78</v>
      </c>
      <c r="C10" s="98" t="s">
        <v>79</v>
      </c>
      <c r="D10" s="98" t="s">
        <v>79</v>
      </c>
      <c r="E10" s="98" t="s">
        <v>68</v>
      </c>
      <c r="F10" s="99" t="s">
        <v>80</v>
      </c>
      <c r="G10" s="100">
        <f>SUM(H10:I10)</f>
        <v>180200</v>
      </c>
      <c r="H10" s="101">
        <v>180200</v>
      </c>
      <c r="I10" s="101"/>
      <c r="J10" s="93"/>
    </row>
    <row r="11" ht="19.9" customHeight="1" spans="1:10">
      <c r="A11" s="92"/>
      <c r="B11" s="98" t="s">
        <v>78</v>
      </c>
      <c r="C11" s="98" t="s">
        <v>79</v>
      </c>
      <c r="D11" s="98" t="s">
        <v>81</v>
      </c>
      <c r="E11" s="98" t="s">
        <v>68</v>
      </c>
      <c r="F11" s="99" t="s">
        <v>82</v>
      </c>
      <c r="G11" s="100">
        <f>SUM(H11:I11)</f>
        <v>35100</v>
      </c>
      <c r="H11" s="101"/>
      <c r="I11" s="101">
        <v>35100</v>
      </c>
      <c r="J11" s="93"/>
    </row>
    <row r="12" ht="19.9" customHeight="1" spans="1:10">
      <c r="A12" s="92"/>
      <c r="B12" s="98" t="s">
        <v>78</v>
      </c>
      <c r="C12" s="98" t="s">
        <v>83</v>
      </c>
      <c r="D12" s="98" t="s">
        <v>79</v>
      </c>
      <c r="E12" s="98" t="s">
        <v>68</v>
      </c>
      <c r="F12" s="99" t="s">
        <v>80</v>
      </c>
      <c r="G12" s="100">
        <f>SUM(H12:I12)</f>
        <v>3232300</v>
      </c>
      <c r="H12" s="101">
        <v>3232300</v>
      </c>
      <c r="I12" s="101"/>
      <c r="J12" s="93"/>
    </row>
    <row r="13" ht="19.9" customHeight="1" spans="1:10">
      <c r="A13" s="92"/>
      <c r="B13" s="98" t="s">
        <v>78</v>
      </c>
      <c r="C13" s="98" t="s">
        <v>83</v>
      </c>
      <c r="D13" s="98" t="s">
        <v>84</v>
      </c>
      <c r="E13" s="98" t="s">
        <v>68</v>
      </c>
      <c r="F13" s="99" t="s">
        <v>85</v>
      </c>
      <c r="G13" s="100">
        <v>15900</v>
      </c>
      <c r="H13" s="101"/>
      <c r="I13" s="101">
        <v>15900</v>
      </c>
      <c r="J13" s="93"/>
    </row>
    <row r="14" ht="19.9" customHeight="1" spans="1:10">
      <c r="A14" s="92"/>
      <c r="B14" s="98" t="s">
        <v>78</v>
      </c>
      <c r="C14" s="98" t="s">
        <v>83</v>
      </c>
      <c r="D14" s="98" t="s">
        <v>86</v>
      </c>
      <c r="E14" s="98" t="s">
        <v>68</v>
      </c>
      <c r="F14" s="99" t="s">
        <v>87</v>
      </c>
      <c r="G14" s="100">
        <v>845500</v>
      </c>
      <c r="H14" s="101">
        <v>845500</v>
      </c>
      <c r="I14" s="101"/>
      <c r="J14" s="93"/>
    </row>
    <row r="15" ht="19.9" customHeight="1" spans="1:10">
      <c r="A15" s="92"/>
      <c r="B15" s="98" t="s">
        <v>78</v>
      </c>
      <c r="C15" s="98" t="s">
        <v>88</v>
      </c>
      <c r="D15" s="98" t="s">
        <v>81</v>
      </c>
      <c r="E15" s="98" t="s">
        <v>68</v>
      </c>
      <c r="F15" s="99" t="s">
        <v>89</v>
      </c>
      <c r="G15" s="100">
        <f>SUM(H15:I15)</f>
        <v>37400</v>
      </c>
      <c r="H15" s="101"/>
      <c r="I15" s="101">
        <v>37400</v>
      </c>
      <c r="J15" s="93"/>
    </row>
    <row r="16" ht="19.9" customHeight="1" spans="1:10">
      <c r="A16" s="92"/>
      <c r="B16" s="98" t="s">
        <v>78</v>
      </c>
      <c r="C16" s="98" t="s">
        <v>90</v>
      </c>
      <c r="D16" s="98" t="s">
        <v>79</v>
      </c>
      <c r="E16" s="98" t="s">
        <v>68</v>
      </c>
      <c r="F16" s="99" t="s">
        <v>80</v>
      </c>
      <c r="G16" s="100">
        <f>SUM(H16:I16)</f>
        <v>568300</v>
      </c>
      <c r="H16" s="101">
        <v>568300</v>
      </c>
      <c r="I16" s="101"/>
      <c r="J16" s="93"/>
    </row>
    <row r="17" ht="19.9" customHeight="1" spans="1:10">
      <c r="A17" s="92"/>
      <c r="B17" s="98">
        <v>207</v>
      </c>
      <c r="C17" s="98" t="s">
        <v>79</v>
      </c>
      <c r="D17" s="98">
        <v>99</v>
      </c>
      <c r="E17" s="127">
        <v>808001</v>
      </c>
      <c r="F17" s="98" t="s">
        <v>91</v>
      </c>
      <c r="G17" s="100">
        <v>43500</v>
      </c>
      <c r="H17" s="101"/>
      <c r="I17" s="101">
        <v>43500</v>
      </c>
      <c r="J17" s="93"/>
    </row>
    <row r="18" ht="19.9" customHeight="1" spans="1:10">
      <c r="A18" s="92"/>
      <c r="B18" s="98" t="s">
        <v>92</v>
      </c>
      <c r="C18" s="98" t="s">
        <v>79</v>
      </c>
      <c r="D18" s="98" t="s">
        <v>93</v>
      </c>
      <c r="E18" s="98" t="s">
        <v>68</v>
      </c>
      <c r="F18" s="99" t="s">
        <v>94</v>
      </c>
      <c r="G18" s="100">
        <f t="shared" ref="G18:G36" si="0">SUM(H18:I18)</f>
        <v>700700</v>
      </c>
      <c r="H18" s="101">
        <v>700700</v>
      </c>
      <c r="I18" s="101"/>
      <c r="J18" s="93"/>
    </row>
    <row r="19" ht="19.9" customHeight="1" spans="1:10">
      <c r="A19" s="92"/>
      <c r="B19" s="98" t="s">
        <v>92</v>
      </c>
      <c r="C19" s="98" t="s">
        <v>79</v>
      </c>
      <c r="D19" s="98" t="s">
        <v>95</v>
      </c>
      <c r="E19" s="98" t="s">
        <v>68</v>
      </c>
      <c r="F19" s="99" t="s">
        <v>96</v>
      </c>
      <c r="G19" s="100">
        <f t="shared" si="0"/>
        <v>110300</v>
      </c>
      <c r="H19" s="101">
        <v>110300</v>
      </c>
      <c r="I19" s="101"/>
      <c r="J19" s="93"/>
    </row>
    <row r="20" ht="19.9" customHeight="1" spans="1:10">
      <c r="A20" s="92"/>
      <c r="B20" s="98" t="s">
        <v>92</v>
      </c>
      <c r="C20" s="98" t="s">
        <v>97</v>
      </c>
      <c r="D20" s="98" t="s">
        <v>79</v>
      </c>
      <c r="E20" s="98" t="s">
        <v>68</v>
      </c>
      <c r="F20" s="99" t="s">
        <v>98</v>
      </c>
      <c r="G20" s="100">
        <f t="shared" si="0"/>
        <v>87300</v>
      </c>
      <c r="H20" s="101">
        <v>87300</v>
      </c>
      <c r="I20" s="101"/>
      <c r="J20" s="93"/>
    </row>
    <row r="21" ht="19.9" customHeight="1" spans="1:10">
      <c r="A21" s="92"/>
      <c r="B21" s="98" t="s">
        <v>92</v>
      </c>
      <c r="C21" s="98" t="s">
        <v>97</v>
      </c>
      <c r="D21" s="98" t="s">
        <v>84</v>
      </c>
      <c r="E21" s="98" t="s">
        <v>68</v>
      </c>
      <c r="F21" s="99" t="s">
        <v>99</v>
      </c>
      <c r="G21" s="100">
        <f t="shared" si="0"/>
        <v>39900</v>
      </c>
      <c r="H21" s="101">
        <v>39900</v>
      </c>
      <c r="I21" s="101"/>
      <c r="J21" s="93"/>
    </row>
    <row r="22" ht="19.9" customHeight="1" spans="1:10">
      <c r="A22" s="92"/>
      <c r="B22" s="98" t="s">
        <v>92</v>
      </c>
      <c r="C22" s="98" t="s">
        <v>97</v>
      </c>
      <c r="D22" s="98" t="s">
        <v>97</v>
      </c>
      <c r="E22" s="98" t="s">
        <v>68</v>
      </c>
      <c r="F22" s="99" t="s">
        <v>100</v>
      </c>
      <c r="G22" s="100">
        <f t="shared" si="0"/>
        <v>682000</v>
      </c>
      <c r="H22" s="101">
        <v>682000</v>
      </c>
      <c r="I22" s="101"/>
      <c r="J22" s="93"/>
    </row>
    <row r="23" ht="19.9" customHeight="1" spans="1:10">
      <c r="A23" s="92"/>
      <c r="B23" s="98" t="s">
        <v>92</v>
      </c>
      <c r="C23" s="98" t="s">
        <v>101</v>
      </c>
      <c r="D23" s="98" t="s">
        <v>84</v>
      </c>
      <c r="E23" s="98" t="s">
        <v>68</v>
      </c>
      <c r="F23" s="99" t="s">
        <v>102</v>
      </c>
      <c r="G23" s="100">
        <f t="shared" si="0"/>
        <v>3000</v>
      </c>
      <c r="H23" s="101"/>
      <c r="I23" s="101">
        <v>3000</v>
      </c>
      <c r="J23" s="93"/>
    </row>
    <row r="24" ht="19.9" customHeight="1" spans="1:10">
      <c r="A24" s="92"/>
      <c r="B24" s="98" t="s">
        <v>103</v>
      </c>
      <c r="C24" s="98" t="s">
        <v>81</v>
      </c>
      <c r="D24" s="98" t="s">
        <v>95</v>
      </c>
      <c r="E24" s="98" t="s">
        <v>68</v>
      </c>
      <c r="F24" s="99" t="s">
        <v>104</v>
      </c>
      <c r="G24" s="100">
        <f t="shared" si="0"/>
        <v>39800</v>
      </c>
      <c r="H24" s="101"/>
      <c r="I24" s="101">
        <v>39800</v>
      </c>
      <c r="J24" s="93"/>
    </row>
    <row r="25" ht="19.9" customHeight="1" spans="1:10">
      <c r="A25" s="92"/>
      <c r="B25" s="98" t="s">
        <v>103</v>
      </c>
      <c r="C25" s="98" t="s">
        <v>105</v>
      </c>
      <c r="D25" s="98" t="s">
        <v>79</v>
      </c>
      <c r="E25" s="98" t="s">
        <v>68</v>
      </c>
      <c r="F25" s="99" t="s">
        <v>106</v>
      </c>
      <c r="G25" s="100">
        <f t="shared" si="0"/>
        <v>252700</v>
      </c>
      <c r="H25" s="101">
        <v>252700</v>
      </c>
      <c r="I25" s="101"/>
      <c r="J25" s="93"/>
    </row>
    <row r="26" ht="19.9" customHeight="1" spans="1:10">
      <c r="A26" s="92"/>
      <c r="B26" s="98" t="s">
        <v>103</v>
      </c>
      <c r="C26" s="98" t="s">
        <v>105</v>
      </c>
      <c r="D26" s="98" t="s">
        <v>84</v>
      </c>
      <c r="E26" s="98" t="s">
        <v>68</v>
      </c>
      <c r="F26" s="99" t="s">
        <v>107</v>
      </c>
      <c r="G26" s="100">
        <f t="shared" si="0"/>
        <v>150500</v>
      </c>
      <c r="H26" s="101">
        <v>150500</v>
      </c>
      <c r="I26" s="101"/>
      <c r="J26" s="93"/>
    </row>
    <row r="27" ht="19.9" customHeight="1" spans="1:10">
      <c r="A27" s="92"/>
      <c r="B27" s="98" t="s">
        <v>103</v>
      </c>
      <c r="C27" s="98" t="s">
        <v>105</v>
      </c>
      <c r="D27" s="98" t="s">
        <v>83</v>
      </c>
      <c r="E27" s="98" t="s">
        <v>68</v>
      </c>
      <c r="F27" s="99" t="s">
        <v>108</v>
      </c>
      <c r="G27" s="100">
        <f t="shared" si="0"/>
        <v>25200</v>
      </c>
      <c r="H27" s="101">
        <v>25200</v>
      </c>
      <c r="I27" s="101"/>
      <c r="J27" s="93"/>
    </row>
    <row r="28" ht="19.9" customHeight="1" spans="1:10">
      <c r="A28" s="92"/>
      <c r="B28" s="98" t="s">
        <v>103</v>
      </c>
      <c r="C28" s="98" t="s">
        <v>105</v>
      </c>
      <c r="D28" s="98" t="s">
        <v>95</v>
      </c>
      <c r="E28" s="98" t="s">
        <v>68</v>
      </c>
      <c r="F28" s="99" t="s">
        <v>109</v>
      </c>
      <c r="G28" s="100">
        <f t="shared" si="0"/>
        <v>18000</v>
      </c>
      <c r="H28" s="101">
        <v>18000</v>
      </c>
      <c r="I28" s="101"/>
      <c r="J28" s="93"/>
    </row>
    <row r="29" ht="19.9" customHeight="1" spans="1:10">
      <c r="A29" s="92"/>
      <c r="B29" s="98" t="s">
        <v>110</v>
      </c>
      <c r="C29" s="98" t="s">
        <v>79</v>
      </c>
      <c r="D29" s="98" t="s">
        <v>81</v>
      </c>
      <c r="E29" s="98" t="s">
        <v>68</v>
      </c>
      <c r="F29" s="99" t="s">
        <v>87</v>
      </c>
      <c r="G29" s="100">
        <f t="shared" si="0"/>
        <v>586200</v>
      </c>
      <c r="H29" s="101">
        <v>586200</v>
      </c>
      <c r="I29" s="101"/>
      <c r="J29" s="93"/>
    </row>
    <row r="30" ht="19.9" customHeight="1" spans="1:10">
      <c r="A30" s="92"/>
      <c r="B30" s="98">
        <v>212</v>
      </c>
      <c r="C30" s="98" t="s">
        <v>97</v>
      </c>
      <c r="D30" s="98" t="s">
        <v>79</v>
      </c>
      <c r="E30" s="98" t="s">
        <v>68</v>
      </c>
      <c r="F30" s="99" t="s">
        <v>111</v>
      </c>
      <c r="G30" s="100">
        <f t="shared" si="0"/>
        <v>167100</v>
      </c>
      <c r="H30" s="101"/>
      <c r="I30" s="101">
        <v>167100</v>
      </c>
      <c r="J30" s="93"/>
    </row>
    <row r="31" ht="19.9" customHeight="1" spans="1:10">
      <c r="A31" s="92"/>
      <c r="B31" s="98">
        <v>213</v>
      </c>
      <c r="C31" s="98" t="s">
        <v>84</v>
      </c>
      <c r="D31" s="98">
        <v>34</v>
      </c>
      <c r="E31" s="98" t="s">
        <v>68</v>
      </c>
      <c r="F31" s="99" t="s">
        <v>112</v>
      </c>
      <c r="G31" s="100">
        <f t="shared" si="0"/>
        <v>310000</v>
      </c>
      <c r="H31" s="101"/>
      <c r="I31" s="101">
        <v>310000</v>
      </c>
      <c r="J31" s="93"/>
    </row>
    <row r="32" ht="19.9" customHeight="1" spans="1:10">
      <c r="A32" s="92"/>
      <c r="B32" s="98" t="s">
        <v>110</v>
      </c>
      <c r="C32" s="98" t="s">
        <v>79</v>
      </c>
      <c r="D32" s="98" t="s">
        <v>95</v>
      </c>
      <c r="E32" s="98" t="s">
        <v>68</v>
      </c>
      <c r="F32" s="99" t="s">
        <v>113</v>
      </c>
      <c r="G32" s="100">
        <f t="shared" si="0"/>
        <v>324200</v>
      </c>
      <c r="H32" s="101"/>
      <c r="I32" s="101">
        <v>324200</v>
      </c>
      <c r="J32" s="93"/>
    </row>
    <row r="33" ht="19.9" customHeight="1" spans="1:10">
      <c r="A33" s="92"/>
      <c r="B33" s="98" t="s">
        <v>110</v>
      </c>
      <c r="C33" s="98" t="s">
        <v>114</v>
      </c>
      <c r="D33" s="98" t="s">
        <v>97</v>
      </c>
      <c r="E33" s="98" t="s">
        <v>68</v>
      </c>
      <c r="F33" s="99" t="s">
        <v>115</v>
      </c>
      <c r="G33" s="100">
        <f t="shared" si="0"/>
        <v>2697600</v>
      </c>
      <c r="H33" s="101">
        <v>2055600</v>
      </c>
      <c r="I33" s="101">
        <v>642000</v>
      </c>
      <c r="J33" s="93"/>
    </row>
    <row r="34" ht="19.9" customHeight="1" spans="1:10">
      <c r="A34" s="92"/>
      <c r="B34" s="98" t="s">
        <v>116</v>
      </c>
      <c r="C34" s="98" t="s">
        <v>84</v>
      </c>
      <c r="D34" s="98" t="s">
        <v>79</v>
      </c>
      <c r="E34" s="98" t="s">
        <v>68</v>
      </c>
      <c r="F34" s="99" t="s">
        <v>117</v>
      </c>
      <c r="G34" s="100">
        <f t="shared" si="0"/>
        <v>626500</v>
      </c>
      <c r="H34" s="101">
        <v>626500</v>
      </c>
      <c r="I34" s="101"/>
      <c r="J34" s="93"/>
    </row>
    <row r="35" spans="1:10">
      <c r="B35" s="127">
        <v>227</v>
      </c>
      <c r="E35" s="98" t="s">
        <v>68</v>
      </c>
      <c r="F35" t="s">
        <v>118</v>
      </c>
      <c r="G35" s="100">
        <f t="shared" si="0"/>
        <v>120000</v>
      </c>
      <c r="H35" s="101"/>
      <c r="I35" s="101">
        <v>120000</v>
      </c>
    </row>
    <row r="36" spans="1:10">
      <c r="B36" s="127">
        <v>229</v>
      </c>
      <c r="C36" s="98" t="s">
        <v>84</v>
      </c>
      <c r="D36" s="98" t="s">
        <v>79</v>
      </c>
      <c r="E36" s="98" t="s">
        <v>68</v>
      </c>
      <c r="F36" t="s">
        <v>119</v>
      </c>
      <c r="G36" s="100">
        <f t="shared" si="0"/>
        <v>466000</v>
      </c>
      <c r="H36" s="101">
        <v>466000</v>
      </c>
    </row>
  </sheetData>
  <mergeCells count="11">
    <mergeCell ref="B1:D1"/>
    <mergeCell ref="B2:I2"/>
    <mergeCell ref="B3:F3"/>
    <mergeCell ref="B4:F4"/>
    <mergeCell ref="B5:D5"/>
    <mergeCell ref="A10:A3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33" activePane="bottomLeft" state="frozen"/>
      <selection/>
      <selection pane="bottomLeft" activeCell="E31" sqref="E3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35"/>
      <c r="B1" s="80"/>
      <c r="C1" s="136"/>
      <c r="D1" s="136"/>
      <c r="H1" s="137" t="s">
        <v>120</v>
      </c>
      <c r="I1" s="116" t="s">
        <v>3</v>
      </c>
    </row>
    <row r="2" ht="19.9" customHeight="1" spans="1:9">
      <c r="A2" s="138"/>
      <c r="B2" s="139" t="s">
        <v>121</v>
      </c>
      <c r="C2" s="139"/>
      <c r="D2" s="139"/>
      <c r="E2" s="139"/>
      <c r="F2" s="139"/>
      <c r="G2" s="139"/>
      <c r="H2" s="139"/>
      <c r="I2" s="116"/>
    </row>
    <row r="3" ht="17.05" customHeight="1" spans="1:9">
      <c r="A3" s="138"/>
      <c r="B3" s="87" t="s">
        <v>5</v>
      </c>
      <c r="C3" s="87"/>
      <c r="D3" s="81"/>
      <c r="H3" s="140" t="s">
        <v>6</v>
      </c>
      <c r="I3" s="116"/>
    </row>
    <row r="4" ht="21.35" customHeight="1" spans="1:9">
      <c r="A4" s="138"/>
      <c r="B4" s="118" t="s">
        <v>7</v>
      </c>
      <c r="C4" s="118"/>
      <c r="D4" s="118" t="s">
        <v>8</v>
      </c>
      <c r="E4" s="118"/>
      <c r="F4" s="118"/>
      <c r="G4" s="118"/>
      <c r="H4" s="118"/>
      <c r="I4" s="116"/>
    </row>
    <row r="5" ht="21.35" customHeight="1" spans="1:9">
      <c r="A5" s="138"/>
      <c r="B5" s="118" t="s">
        <v>9</v>
      </c>
      <c r="C5" s="118" t="s">
        <v>10</v>
      </c>
      <c r="D5" s="118" t="s">
        <v>9</v>
      </c>
      <c r="E5" s="118" t="s">
        <v>54</v>
      </c>
      <c r="F5" s="118" t="s">
        <v>122</v>
      </c>
      <c r="G5" s="118" t="s">
        <v>123</v>
      </c>
      <c r="H5" s="118" t="s">
        <v>124</v>
      </c>
      <c r="I5" s="116"/>
    </row>
    <row r="6" ht="19.9" customHeight="1" spans="1:9">
      <c r="A6" s="84"/>
      <c r="B6" s="122" t="s">
        <v>125</v>
      </c>
      <c r="C6" s="124">
        <v>12365400</v>
      </c>
      <c r="D6" s="122" t="s">
        <v>126</v>
      </c>
      <c r="E6" s="124">
        <v>12245400</v>
      </c>
      <c r="F6" s="124">
        <v>12245400</v>
      </c>
      <c r="G6" s="124"/>
      <c r="H6" s="124"/>
      <c r="I6" s="93"/>
    </row>
    <row r="7" ht="19.9" customHeight="1" spans="1:9">
      <c r="A7" s="84"/>
      <c r="B7" s="123" t="s">
        <v>127</v>
      </c>
      <c r="C7" s="124">
        <v>12365400</v>
      </c>
      <c r="D7" s="123" t="s">
        <v>128</v>
      </c>
      <c r="E7" s="124">
        <v>4914800</v>
      </c>
      <c r="F7" s="124">
        <v>4914800</v>
      </c>
      <c r="G7" s="124"/>
      <c r="H7" s="124"/>
      <c r="I7" s="93"/>
    </row>
    <row r="8" ht="19.9" customHeight="1" spans="1:9">
      <c r="A8" s="84"/>
      <c r="B8" s="123" t="s">
        <v>129</v>
      </c>
      <c r="C8" s="124"/>
      <c r="D8" s="123" t="s">
        <v>130</v>
      </c>
      <c r="E8" s="124"/>
      <c r="F8" s="124"/>
      <c r="G8" s="124"/>
      <c r="H8" s="124"/>
      <c r="I8" s="93"/>
    </row>
    <row r="9" ht="19.9" customHeight="1" spans="1:9">
      <c r="A9" s="84"/>
      <c r="B9" s="123" t="s">
        <v>131</v>
      </c>
      <c r="C9" s="124"/>
      <c r="D9" s="123" t="s">
        <v>132</v>
      </c>
      <c r="E9" s="124"/>
      <c r="F9" s="124"/>
      <c r="G9" s="124"/>
      <c r="H9" s="124"/>
      <c r="I9" s="93"/>
    </row>
    <row r="10" ht="19.9" customHeight="1" spans="1:9">
      <c r="A10" s="84"/>
      <c r="B10" s="122" t="s">
        <v>133</v>
      </c>
      <c r="C10" s="124"/>
      <c r="D10" s="123" t="s">
        <v>134</v>
      </c>
      <c r="E10" s="124"/>
      <c r="F10" s="124"/>
      <c r="G10" s="124"/>
      <c r="H10" s="124"/>
      <c r="I10" s="93"/>
    </row>
    <row r="11" ht="19.9" customHeight="1" spans="1:9">
      <c r="A11" s="84"/>
      <c r="B11" s="123" t="s">
        <v>127</v>
      </c>
      <c r="C11" s="124"/>
      <c r="D11" s="123" t="s">
        <v>135</v>
      </c>
      <c r="E11" s="124"/>
      <c r="F11" s="124"/>
      <c r="G11" s="124"/>
      <c r="H11" s="124"/>
      <c r="I11" s="93"/>
    </row>
    <row r="12" ht="19.9" customHeight="1" spans="1:9">
      <c r="A12" s="84"/>
      <c r="B12" s="123" t="s">
        <v>129</v>
      </c>
      <c r="C12" s="124"/>
      <c r="D12" s="123" t="s">
        <v>136</v>
      </c>
      <c r="E12" s="124"/>
      <c r="F12" s="124"/>
      <c r="G12" s="124"/>
      <c r="H12" s="124"/>
      <c r="I12" s="93"/>
    </row>
    <row r="13" ht="19.9" customHeight="1" spans="1:9">
      <c r="A13" s="84"/>
      <c r="B13" s="123" t="s">
        <v>131</v>
      </c>
      <c r="C13" s="124"/>
      <c r="D13" s="123" t="s">
        <v>137</v>
      </c>
      <c r="E13" s="124">
        <v>43500</v>
      </c>
      <c r="F13" s="124">
        <v>43500</v>
      </c>
      <c r="G13" s="124"/>
      <c r="H13" s="124"/>
      <c r="I13" s="93"/>
    </row>
    <row r="14" ht="19.9" customHeight="1" spans="1:9">
      <c r="A14" s="84"/>
      <c r="B14" s="123" t="s">
        <v>138</v>
      </c>
      <c r="C14" s="124"/>
      <c r="D14" s="123" t="s">
        <v>139</v>
      </c>
      <c r="E14" s="124">
        <v>1623200</v>
      </c>
      <c r="F14" s="124">
        <v>1623200</v>
      </c>
      <c r="G14" s="124"/>
      <c r="H14" s="124"/>
      <c r="I14" s="93"/>
    </row>
    <row r="15" ht="19.9" customHeight="1" spans="1:9">
      <c r="A15" s="84"/>
      <c r="B15" s="123" t="s">
        <v>138</v>
      </c>
      <c r="C15" s="124"/>
      <c r="D15" s="123" t="s">
        <v>140</v>
      </c>
      <c r="E15" s="124"/>
      <c r="F15" s="124"/>
      <c r="G15" s="124"/>
      <c r="H15" s="124"/>
      <c r="I15" s="93"/>
    </row>
    <row r="16" ht="19.9" customHeight="1" spans="1:9">
      <c r="A16" s="84"/>
      <c r="B16" s="123" t="s">
        <v>138</v>
      </c>
      <c r="C16" s="124"/>
      <c r="D16" s="123" t="s">
        <v>141</v>
      </c>
      <c r="E16" s="124">
        <v>486200</v>
      </c>
      <c r="F16" s="124">
        <v>486200</v>
      </c>
      <c r="G16" s="124"/>
      <c r="H16" s="124"/>
      <c r="I16" s="93"/>
    </row>
    <row r="17" ht="19.9" customHeight="1" spans="1:9">
      <c r="A17" s="84"/>
      <c r="B17" s="123" t="s">
        <v>138</v>
      </c>
      <c r="C17" s="124"/>
      <c r="D17" s="123" t="s">
        <v>142</v>
      </c>
      <c r="E17" s="124"/>
      <c r="F17" s="124"/>
      <c r="G17" s="124"/>
      <c r="H17" s="124"/>
      <c r="I17" s="93"/>
    </row>
    <row r="18" ht="19.9" customHeight="1" spans="1:9">
      <c r="A18" s="84"/>
      <c r="B18" s="123" t="s">
        <v>138</v>
      </c>
      <c r="C18" s="124"/>
      <c r="D18" s="123" t="s">
        <v>143</v>
      </c>
      <c r="E18" s="124">
        <v>167100</v>
      </c>
      <c r="F18" s="124">
        <v>167100</v>
      </c>
      <c r="G18" s="124"/>
      <c r="H18" s="124"/>
      <c r="I18" s="93"/>
    </row>
    <row r="19" ht="19.9" customHeight="1" spans="1:9">
      <c r="A19" s="84"/>
      <c r="B19" s="123" t="s">
        <v>138</v>
      </c>
      <c r="C19" s="124"/>
      <c r="D19" s="123" t="s">
        <v>144</v>
      </c>
      <c r="E19" s="124">
        <v>3918100</v>
      </c>
      <c r="F19" s="124">
        <v>3918100</v>
      </c>
      <c r="G19" s="124"/>
      <c r="H19" s="124"/>
      <c r="I19" s="93"/>
    </row>
    <row r="20" ht="19.9" customHeight="1" spans="1:9">
      <c r="A20" s="84"/>
      <c r="B20" s="123" t="s">
        <v>138</v>
      </c>
      <c r="C20" s="124"/>
      <c r="D20" s="123" t="s">
        <v>145</v>
      </c>
      <c r="E20" s="124"/>
      <c r="F20" s="124"/>
      <c r="G20" s="124"/>
      <c r="H20" s="124"/>
      <c r="I20" s="93"/>
    </row>
    <row r="21" ht="19.9" customHeight="1" spans="1:9">
      <c r="A21" s="84"/>
      <c r="B21" s="123" t="s">
        <v>138</v>
      </c>
      <c r="C21" s="124"/>
      <c r="D21" s="123" t="s">
        <v>146</v>
      </c>
      <c r="E21" s="124"/>
      <c r="F21" s="124"/>
      <c r="G21" s="124"/>
      <c r="H21" s="124"/>
      <c r="I21" s="93"/>
    </row>
    <row r="22" ht="19.9" customHeight="1" spans="1:9">
      <c r="A22" s="84"/>
      <c r="B22" s="123" t="s">
        <v>138</v>
      </c>
      <c r="C22" s="124"/>
      <c r="D22" s="123" t="s">
        <v>147</v>
      </c>
      <c r="E22" s="124"/>
      <c r="F22" s="124"/>
      <c r="G22" s="124"/>
      <c r="H22" s="124"/>
      <c r="I22" s="93"/>
    </row>
    <row r="23" ht="19.9" customHeight="1" spans="1:9">
      <c r="A23" s="84"/>
      <c r="B23" s="123" t="s">
        <v>138</v>
      </c>
      <c r="C23" s="124"/>
      <c r="D23" s="123" t="s">
        <v>148</v>
      </c>
      <c r="E23" s="124"/>
      <c r="F23" s="124"/>
      <c r="G23" s="124"/>
      <c r="H23" s="124"/>
      <c r="I23" s="93"/>
    </row>
    <row r="24" ht="19.9" customHeight="1" spans="1:9">
      <c r="A24" s="84"/>
      <c r="B24" s="123" t="s">
        <v>138</v>
      </c>
      <c r="C24" s="124"/>
      <c r="D24" s="123" t="s">
        <v>149</v>
      </c>
      <c r="E24" s="124"/>
      <c r="F24" s="124"/>
      <c r="G24" s="124"/>
      <c r="H24" s="124"/>
      <c r="I24" s="93"/>
    </row>
    <row r="25" ht="19.9" customHeight="1" spans="1:9">
      <c r="A25" s="84"/>
      <c r="B25" s="123" t="s">
        <v>138</v>
      </c>
      <c r="C25" s="124"/>
      <c r="D25" s="123" t="s">
        <v>150</v>
      </c>
      <c r="E25" s="124"/>
      <c r="F25" s="124"/>
      <c r="G25" s="124"/>
      <c r="H25" s="124"/>
      <c r="I25" s="93"/>
    </row>
    <row r="26" ht="19.9" customHeight="1" spans="1:9">
      <c r="A26" s="84"/>
      <c r="B26" s="123" t="s">
        <v>138</v>
      </c>
      <c r="C26" s="124"/>
      <c r="D26" s="123" t="s">
        <v>151</v>
      </c>
      <c r="E26" s="124">
        <v>626500</v>
      </c>
      <c r="F26" s="124">
        <v>626500</v>
      </c>
      <c r="G26" s="124"/>
      <c r="H26" s="124"/>
      <c r="I26" s="93"/>
    </row>
    <row r="27" ht="19.9" customHeight="1" spans="1:9">
      <c r="A27" s="84"/>
      <c r="B27" s="123" t="s">
        <v>138</v>
      </c>
      <c r="C27" s="124"/>
      <c r="D27" s="123" t="s">
        <v>152</v>
      </c>
      <c r="E27" s="124"/>
      <c r="F27" s="124"/>
      <c r="G27" s="124"/>
      <c r="H27" s="124"/>
      <c r="I27" s="93"/>
    </row>
    <row r="28" ht="19.9" customHeight="1" spans="1:9">
      <c r="A28" s="84"/>
      <c r="B28" s="123" t="s">
        <v>138</v>
      </c>
      <c r="C28" s="124"/>
      <c r="D28" s="123" t="s">
        <v>153</v>
      </c>
      <c r="E28" s="124"/>
      <c r="F28" s="124"/>
      <c r="G28" s="124"/>
      <c r="H28" s="124"/>
      <c r="I28" s="93"/>
    </row>
    <row r="29" ht="19.9" customHeight="1" spans="1:9">
      <c r="A29" s="84"/>
      <c r="B29" s="123" t="s">
        <v>138</v>
      </c>
      <c r="C29" s="124"/>
      <c r="D29" s="123" t="s">
        <v>154</v>
      </c>
      <c r="E29" s="124"/>
      <c r="F29" s="124"/>
      <c r="G29" s="124"/>
      <c r="H29" s="124"/>
      <c r="I29" s="93"/>
    </row>
    <row r="30" ht="19.9" customHeight="1" spans="1:9">
      <c r="A30" s="84"/>
      <c r="B30" s="123" t="s">
        <v>138</v>
      </c>
      <c r="C30" s="124"/>
      <c r="D30" s="123" t="s">
        <v>155</v>
      </c>
      <c r="E30" s="124">
        <v>466000</v>
      </c>
      <c r="F30" s="124">
        <v>466000</v>
      </c>
      <c r="G30" s="124"/>
      <c r="H30" s="124"/>
      <c r="I30" s="93"/>
    </row>
    <row r="31" ht="19.9" customHeight="1" spans="1:9">
      <c r="A31" s="84"/>
      <c r="B31" s="123" t="s">
        <v>138</v>
      </c>
      <c r="C31" s="124"/>
      <c r="D31" s="123" t="s">
        <v>156</v>
      </c>
      <c r="E31" s="124"/>
      <c r="F31" s="124"/>
      <c r="G31" s="124"/>
      <c r="H31" s="124"/>
      <c r="I31" s="93"/>
    </row>
    <row r="32" ht="19.9" customHeight="1" spans="1:9">
      <c r="A32" s="84"/>
      <c r="B32" s="123" t="s">
        <v>138</v>
      </c>
      <c r="C32" s="124"/>
      <c r="D32" s="123" t="s">
        <v>157</v>
      </c>
      <c r="E32" s="124"/>
      <c r="F32" s="124"/>
      <c r="G32" s="124"/>
      <c r="H32" s="124"/>
      <c r="I32" s="93"/>
    </row>
    <row r="33" ht="19.9" customHeight="1" spans="1:9">
      <c r="A33" s="84"/>
      <c r="B33" s="123" t="s">
        <v>138</v>
      </c>
      <c r="C33" s="124"/>
      <c r="D33" s="123" t="s">
        <v>158</v>
      </c>
      <c r="E33" s="124"/>
      <c r="F33" s="124"/>
      <c r="G33" s="124"/>
      <c r="H33" s="124"/>
      <c r="I33" s="93"/>
    </row>
    <row r="34" ht="19.9" customHeight="1" spans="1:9">
      <c r="A34" s="84"/>
      <c r="B34" s="123" t="s">
        <v>138</v>
      </c>
      <c r="C34" s="124"/>
      <c r="D34" s="123" t="s">
        <v>159</v>
      </c>
      <c r="E34" s="124"/>
      <c r="F34" s="124"/>
      <c r="G34" s="124"/>
      <c r="H34" s="124"/>
      <c r="I34" s="93"/>
    </row>
    <row r="35" ht="8.5" customHeight="1" spans="1:9">
      <c r="A35" s="141"/>
      <c r="B35" s="141"/>
      <c r="C35" s="141"/>
      <c r="D35" s="81"/>
      <c r="E35" s="141"/>
      <c r="F35" s="141"/>
      <c r="G35" s="141"/>
      <c r="H35" s="141"/>
      <c r="I35" s="13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40" activePane="bottomLeft" state="frozen"/>
      <selection/>
      <selection pane="bottomLeft" activeCell="E11" sqref="E11:E2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4.775" customWidth="1"/>
    <col min="11" max="11" width="13.5583333333333" customWidth="1"/>
    <col min="12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0"/>
      <c r="B1" s="80"/>
      <c r="C1" s="80"/>
      <c r="D1" s="114"/>
      <c r="E1" s="114"/>
      <c r="F1" s="79"/>
      <c r="G1" s="79"/>
      <c r="H1" s="79"/>
      <c r="I1" s="114"/>
      <c r="J1" s="114"/>
      <c r="K1" s="79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5" t="s">
        <v>160</v>
      </c>
      <c r="AN1" s="128"/>
    </row>
    <row r="2" ht="19.9" customHeight="1" spans="1:40">
      <c r="A2" s="79"/>
      <c r="B2" s="85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28"/>
    </row>
    <row r="3" ht="17.05" customHeight="1" spans="1:40">
      <c r="A3" s="86"/>
      <c r="B3" s="87" t="s">
        <v>5</v>
      </c>
      <c r="C3" s="87"/>
      <c r="D3" s="87"/>
      <c r="E3" s="87"/>
      <c r="F3" s="129"/>
      <c r="G3" s="86"/>
      <c r="H3" s="117"/>
      <c r="I3" s="129"/>
      <c r="J3" s="129"/>
      <c r="K3" s="130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17" t="s">
        <v>6</v>
      </c>
      <c r="AM3" s="117"/>
      <c r="AN3" s="131"/>
    </row>
    <row r="4" ht="21.35" customHeight="1" spans="1:40">
      <c r="A4" s="84"/>
      <c r="B4" s="118" t="s">
        <v>9</v>
      </c>
      <c r="C4" s="118"/>
      <c r="D4" s="118"/>
      <c r="E4" s="118"/>
      <c r="F4" s="118" t="s">
        <v>162</v>
      </c>
      <c r="G4" s="118" t="s">
        <v>163</v>
      </c>
      <c r="H4" s="118"/>
      <c r="I4" s="118"/>
      <c r="J4" s="118"/>
      <c r="K4" s="118"/>
      <c r="L4" s="118"/>
      <c r="M4" s="118"/>
      <c r="N4" s="118"/>
      <c r="O4" s="118"/>
      <c r="P4" s="118"/>
      <c r="Q4" s="118" t="s">
        <v>164</v>
      </c>
      <c r="R4" s="118"/>
      <c r="S4" s="118"/>
      <c r="T4" s="118"/>
      <c r="U4" s="118"/>
      <c r="V4" s="118"/>
      <c r="W4" s="118"/>
      <c r="X4" s="118"/>
      <c r="Y4" s="118"/>
      <c r="Z4" s="118"/>
      <c r="AA4" s="118" t="s">
        <v>165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6"/>
    </row>
    <row r="5" ht="21.35" customHeight="1" spans="1:40">
      <c r="A5" s="84"/>
      <c r="B5" s="118" t="s">
        <v>73</v>
      </c>
      <c r="C5" s="118"/>
      <c r="D5" s="118" t="s">
        <v>65</v>
      </c>
      <c r="E5" s="118" t="s">
        <v>66</v>
      </c>
      <c r="F5" s="118"/>
      <c r="G5" s="118" t="s">
        <v>54</v>
      </c>
      <c r="H5" s="118" t="s">
        <v>166</v>
      </c>
      <c r="I5" s="118"/>
      <c r="J5" s="118"/>
      <c r="K5" s="118" t="s">
        <v>167</v>
      </c>
      <c r="L5" s="118"/>
      <c r="M5" s="118"/>
      <c r="N5" s="118" t="s">
        <v>168</v>
      </c>
      <c r="O5" s="118"/>
      <c r="P5" s="118"/>
      <c r="Q5" s="118" t="s">
        <v>54</v>
      </c>
      <c r="R5" s="118" t="s">
        <v>166</v>
      </c>
      <c r="S5" s="118"/>
      <c r="T5" s="118"/>
      <c r="U5" s="118" t="s">
        <v>167</v>
      </c>
      <c r="V5" s="118"/>
      <c r="W5" s="118"/>
      <c r="X5" s="118" t="s">
        <v>168</v>
      </c>
      <c r="Y5" s="118"/>
      <c r="Z5" s="118"/>
      <c r="AA5" s="118" t="s">
        <v>54</v>
      </c>
      <c r="AB5" s="118" t="s">
        <v>166</v>
      </c>
      <c r="AC5" s="118"/>
      <c r="AD5" s="118"/>
      <c r="AE5" s="118" t="s">
        <v>167</v>
      </c>
      <c r="AF5" s="118"/>
      <c r="AG5" s="118"/>
      <c r="AH5" s="118" t="s">
        <v>168</v>
      </c>
      <c r="AI5" s="118"/>
      <c r="AJ5" s="118"/>
      <c r="AK5" s="118" t="s">
        <v>169</v>
      </c>
      <c r="AL5" s="118"/>
      <c r="AM5" s="118"/>
      <c r="AN5" s="116"/>
    </row>
    <row r="6" ht="21.35" customHeight="1" spans="1:40">
      <c r="A6" s="81"/>
      <c r="B6" s="118" t="s">
        <v>74</v>
      </c>
      <c r="C6" s="118" t="s">
        <v>75</v>
      </c>
      <c r="D6" s="118"/>
      <c r="E6" s="118"/>
      <c r="F6" s="118"/>
      <c r="G6" s="118"/>
      <c r="H6" s="118" t="s">
        <v>170</v>
      </c>
      <c r="I6" s="118" t="s">
        <v>71</v>
      </c>
      <c r="J6" s="118" t="s">
        <v>72</v>
      </c>
      <c r="K6" s="118" t="s">
        <v>170</v>
      </c>
      <c r="L6" s="118" t="s">
        <v>71</v>
      </c>
      <c r="M6" s="118" t="s">
        <v>72</v>
      </c>
      <c r="N6" s="118" t="s">
        <v>170</v>
      </c>
      <c r="O6" s="118" t="s">
        <v>71</v>
      </c>
      <c r="P6" s="118" t="s">
        <v>72</v>
      </c>
      <c r="Q6" s="118"/>
      <c r="R6" s="118" t="s">
        <v>170</v>
      </c>
      <c r="S6" s="118" t="s">
        <v>71</v>
      </c>
      <c r="T6" s="118" t="s">
        <v>72</v>
      </c>
      <c r="U6" s="118" t="s">
        <v>170</v>
      </c>
      <c r="V6" s="118" t="s">
        <v>71</v>
      </c>
      <c r="W6" s="118" t="s">
        <v>72</v>
      </c>
      <c r="X6" s="118" t="s">
        <v>170</v>
      </c>
      <c r="Y6" s="118" t="s">
        <v>71</v>
      </c>
      <c r="Z6" s="118" t="s">
        <v>72</v>
      </c>
      <c r="AA6" s="118"/>
      <c r="AB6" s="118" t="s">
        <v>170</v>
      </c>
      <c r="AC6" s="118" t="s">
        <v>71</v>
      </c>
      <c r="AD6" s="118" t="s">
        <v>72</v>
      </c>
      <c r="AE6" s="118" t="s">
        <v>170</v>
      </c>
      <c r="AF6" s="118" t="s">
        <v>71</v>
      </c>
      <c r="AG6" s="118" t="s">
        <v>72</v>
      </c>
      <c r="AH6" s="118" t="s">
        <v>170</v>
      </c>
      <c r="AI6" s="118" t="s">
        <v>71</v>
      </c>
      <c r="AJ6" s="118" t="s">
        <v>72</v>
      </c>
      <c r="AK6" s="118" t="s">
        <v>170</v>
      </c>
      <c r="AL6" s="118" t="s">
        <v>71</v>
      </c>
      <c r="AM6" s="118" t="s">
        <v>72</v>
      </c>
      <c r="AN6" s="116"/>
    </row>
    <row r="7" ht="19.9" customHeight="1" spans="1:40">
      <c r="A7" s="84"/>
      <c r="B7" s="119"/>
      <c r="C7" s="119"/>
      <c r="D7" s="119"/>
      <c r="E7" s="95" t="s">
        <v>67</v>
      </c>
      <c r="F7" s="120">
        <f>F8</f>
        <v>12365300</v>
      </c>
      <c r="G7" s="120">
        <f>G8</f>
        <v>12365300</v>
      </c>
      <c r="H7" s="120">
        <f>H8</f>
        <v>12365300</v>
      </c>
      <c r="I7" s="120">
        <f>I8</f>
        <v>10627300</v>
      </c>
      <c r="J7" s="120">
        <f>J8</f>
        <v>1738000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16"/>
    </row>
    <row r="8" ht="19.9" customHeight="1" spans="1:40">
      <c r="A8" s="84"/>
      <c r="B8" s="121" t="s">
        <v>23</v>
      </c>
      <c r="C8" s="121" t="s">
        <v>23</v>
      </c>
      <c r="D8" s="122"/>
      <c r="E8" s="123" t="s">
        <v>23</v>
      </c>
      <c r="F8" s="124">
        <f>F9</f>
        <v>12365300</v>
      </c>
      <c r="G8" s="124">
        <f>G9</f>
        <v>12365300</v>
      </c>
      <c r="H8" s="124">
        <f>H9</f>
        <v>12365300</v>
      </c>
      <c r="I8" s="124">
        <f>I9</f>
        <v>10627300</v>
      </c>
      <c r="J8" s="124">
        <f>J9</f>
        <v>1738000</v>
      </c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16"/>
    </row>
    <row r="9" ht="19.9" customHeight="1" spans="1:40">
      <c r="A9" s="84"/>
      <c r="B9" s="121" t="s">
        <v>23</v>
      </c>
      <c r="C9" s="121" t="s">
        <v>23</v>
      </c>
      <c r="D9" s="122"/>
      <c r="E9" s="123" t="s">
        <v>171</v>
      </c>
      <c r="F9" s="124">
        <v>12365300</v>
      </c>
      <c r="G9" s="124">
        <v>12365300</v>
      </c>
      <c r="H9" s="124">
        <f>SUM(I9:J9)</f>
        <v>12365300</v>
      </c>
      <c r="I9" s="124">
        <f>SUM(I10,I22,I37,I41)</f>
        <v>10627300</v>
      </c>
      <c r="J9" s="124">
        <f>SUM(J22,J37,J43)</f>
        <v>1738000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16"/>
    </row>
    <row r="10" ht="19.9" customHeight="1" spans="1:40">
      <c r="A10" s="84"/>
      <c r="B10" s="121" t="s">
        <v>23</v>
      </c>
      <c r="C10" s="121" t="s">
        <v>23</v>
      </c>
      <c r="D10" s="122"/>
      <c r="E10" s="123" t="s">
        <v>172</v>
      </c>
      <c r="F10" s="124">
        <f>SUM(F11:F21)</f>
        <v>6550000</v>
      </c>
      <c r="G10" s="124">
        <f>SUM(G11:G21)</f>
        <v>6550000</v>
      </c>
      <c r="H10" s="124">
        <f>SUM(H11:H21)</f>
        <v>6550000</v>
      </c>
      <c r="I10" s="124">
        <f>SUM(I11:I21)</f>
        <v>6550000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16"/>
    </row>
    <row r="11" ht="19.9" customHeight="1" spans="1:40">
      <c r="A11" s="84"/>
      <c r="B11" s="132" t="s">
        <v>173</v>
      </c>
      <c r="C11" s="121" t="s">
        <v>174</v>
      </c>
      <c r="D11" s="122" t="s">
        <v>68</v>
      </c>
      <c r="E11" s="123" t="s">
        <v>175</v>
      </c>
      <c r="F11" s="124">
        <f>SUM(G11)</f>
        <v>1551400</v>
      </c>
      <c r="G11" s="124">
        <v>1551400</v>
      </c>
      <c r="H11" s="124">
        <v>1551400</v>
      </c>
      <c r="I11" s="124">
        <v>1551400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16"/>
    </row>
    <row r="12" ht="19.9" customHeight="1" spans="1:40">
      <c r="B12" s="132" t="s">
        <v>173</v>
      </c>
      <c r="C12" s="121" t="s">
        <v>176</v>
      </c>
      <c r="D12" s="122" t="s">
        <v>68</v>
      </c>
      <c r="E12" s="123" t="s">
        <v>177</v>
      </c>
      <c r="F12" s="124">
        <f t="shared" ref="F12:F21" si="0">SUM(G12)</f>
        <v>1055700</v>
      </c>
      <c r="G12" s="124">
        <v>1055700</v>
      </c>
      <c r="H12" s="124">
        <v>1055700</v>
      </c>
      <c r="I12" s="124">
        <v>1055700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16"/>
    </row>
    <row r="13" ht="19.9" customHeight="1" spans="1:40">
      <c r="B13" s="132" t="s">
        <v>173</v>
      </c>
      <c r="C13" s="121" t="s">
        <v>178</v>
      </c>
      <c r="D13" s="122" t="s">
        <v>68</v>
      </c>
      <c r="E13" s="123" t="s">
        <v>179</v>
      </c>
      <c r="F13" s="124">
        <f t="shared" si="0"/>
        <v>798000</v>
      </c>
      <c r="G13" s="124">
        <v>798000</v>
      </c>
      <c r="H13" s="124">
        <v>798000</v>
      </c>
      <c r="I13" s="124">
        <v>798000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16"/>
    </row>
    <row r="14" ht="19.9" customHeight="1" spans="1:40">
      <c r="B14" s="132" t="s">
        <v>173</v>
      </c>
      <c r="C14" s="121" t="s">
        <v>180</v>
      </c>
      <c r="D14" s="122" t="s">
        <v>68</v>
      </c>
      <c r="E14" s="123" t="s">
        <v>181</v>
      </c>
      <c r="F14" s="124">
        <f t="shared" si="0"/>
        <v>950500</v>
      </c>
      <c r="G14" s="124">
        <v>950500</v>
      </c>
      <c r="H14" s="124">
        <v>950500</v>
      </c>
      <c r="I14" s="124">
        <v>950500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16"/>
    </row>
    <row r="15" ht="19.9" customHeight="1" spans="1:40">
      <c r="B15" s="132" t="s">
        <v>173</v>
      </c>
      <c r="C15" s="121" t="s">
        <v>182</v>
      </c>
      <c r="D15" s="122" t="s">
        <v>68</v>
      </c>
      <c r="E15" s="123" t="s">
        <v>183</v>
      </c>
      <c r="F15" s="124">
        <f t="shared" si="0"/>
        <v>682000</v>
      </c>
      <c r="G15" s="124">
        <v>682000</v>
      </c>
      <c r="H15" s="124">
        <v>682000</v>
      </c>
      <c r="I15" s="124">
        <v>682000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16"/>
    </row>
    <row r="16" ht="19.9" customHeight="1" spans="1:40">
      <c r="B16" s="132" t="s">
        <v>173</v>
      </c>
      <c r="C16" s="121" t="s">
        <v>184</v>
      </c>
      <c r="D16" s="122" t="s">
        <v>68</v>
      </c>
      <c r="E16" s="123" t="s">
        <v>185</v>
      </c>
      <c r="F16" s="124">
        <f t="shared" si="0"/>
        <v>403200</v>
      </c>
      <c r="G16" s="124">
        <v>403200</v>
      </c>
      <c r="H16" s="124">
        <v>403200</v>
      </c>
      <c r="I16" s="124">
        <v>403200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16"/>
    </row>
    <row r="17" ht="19.9" customHeight="1" spans="1:40">
      <c r="B17" s="132" t="s">
        <v>173</v>
      </c>
      <c r="C17" s="121" t="s">
        <v>186</v>
      </c>
      <c r="D17" s="122" t="s">
        <v>68</v>
      </c>
      <c r="E17" s="123" t="s">
        <v>187</v>
      </c>
      <c r="F17" s="124">
        <f t="shared" si="0"/>
        <v>25200</v>
      </c>
      <c r="G17" s="124">
        <v>25200</v>
      </c>
      <c r="H17" s="124">
        <v>25200</v>
      </c>
      <c r="I17" s="124">
        <v>25200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16"/>
    </row>
    <row r="18" ht="19.9" customHeight="1" spans="1:40">
      <c r="B18" s="132" t="s">
        <v>173</v>
      </c>
      <c r="C18" s="121" t="s">
        <v>188</v>
      </c>
      <c r="D18" s="122" t="s">
        <v>68</v>
      </c>
      <c r="E18" s="123" t="s">
        <v>189</v>
      </c>
      <c r="F18" s="124">
        <f t="shared" si="0"/>
        <v>17900</v>
      </c>
      <c r="G18" s="124">
        <v>17900</v>
      </c>
      <c r="H18" s="124">
        <v>17900</v>
      </c>
      <c r="I18" s="124">
        <v>17900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16"/>
    </row>
    <row r="19" ht="19.9" customHeight="1" spans="1:40">
      <c r="B19" s="132" t="s">
        <v>173</v>
      </c>
      <c r="C19" s="121" t="s">
        <v>190</v>
      </c>
      <c r="D19" s="122" t="s">
        <v>68</v>
      </c>
      <c r="E19" s="123" t="s">
        <v>191</v>
      </c>
      <c r="F19" s="124">
        <f t="shared" si="0"/>
        <v>626500</v>
      </c>
      <c r="G19" s="124">
        <v>626500</v>
      </c>
      <c r="H19" s="124">
        <v>626500</v>
      </c>
      <c r="I19" s="124">
        <v>626500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16"/>
    </row>
    <row r="20" ht="19.9" customHeight="1" spans="1:40">
      <c r="B20" s="132" t="s">
        <v>173</v>
      </c>
      <c r="C20" s="121" t="s">
        <v>192</v>
      </c>
      <c r="D20" s="122" t="s">
        <v>68</v>
      </c>
      <c r="E20" s="123" t="s">
        <v>193</v>
      </c>
      <c r="F20" s="124">
        <f t="shared" si="0"/>
        <v>18000</v>
      </c>
      <c r="G20" s="124">
        <v>18000</v>
      </c>
      <c r="H20" s="124">
        <v>18000</v>
      </c>
      <c r="I20" s="124">
        <v>18000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16"/>
    </row>
    <row r="21" ht="19.9" customHeight="1" spans="1:40">
      <c r="B21" s="132" t="s">
        <v>173</v>
      </c>
      <c r="C21" s="121" t="s">
        <v>194</v>
      </c>
      <c r="D21" s="122" t="s">
        <v>68</v>
      </c>
      <c r="E21" s="123" t="s">
        <v>195</v>
      </c>
      <c r="F21" s="124">
        <f t="shared" si="0"/>
        <v>421600</v>
      </c>
      <c r="G21" s="124">
        <v>421600</v>
      </c>
      <c r="H21" s="124">
        <v>421600</v>
      </c>
      <c r="I21" s="124">
        <v>421600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16"/>
    </row>
    <row r="22" ht="19.9" customHeight="1" spans="1:40">
      <c r="B22" s="121" t="s">
        <v>23</v>
      </c>
      <c r="C22" s="121" t="s">
        <v>23</v>
      </c>
      <c r="D22" s="122"/>
      <c r="E22" s="123" t="s">
        <v>196</v>
      </c>
      <c r="F22" s="124">
        <v>2580800</v>
      </c>
      <c r="G22" s="124">
        <v>2580800</v>
      </c>
      <c r="H22" s="124">
        <f>SUM(I22:J22)</f>
        <v>2580800</v>
      </c>
      <c r="I22" s="124">
        <f>SUM(I23:I36)</f>
        <v>1245900</v>
      </c>
      <c r="J22" s="124">
        <v>1334900</v>
      </c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16"/>
    </row>
    <row r="23" ht="19.9" customHeight="1" spans="1:40">
      <c r="A23" s="84"/>
      <c r="B23" s="132" t="s">
        <v>197</v>
      </c>
      <c r="C23" s="121" t="s">
        <v>174</v>
      </c>
      <c r="D23" s="122" t="s">
        <v>68</v>
      </c>
      <c r="E23" s="123" t="s">
        <v>198</v>
      </c>
      <c r="F23" s="124">
        <v>1662700</v>
      </c>
      <c r="G23" s="124">
        <v>1662700</v>
      </c>
      <c r="H23" s="124">
        <f>SUM(I23:J23)</f>
        <v>1662700</v>
      </c>
      <c r="I23" s="124">
        <v>494900</v>
      </c>
      <c r="J23" s="124">
        <v>1167800</v>
      </c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16"/>
    </row>
    <row r="24" ht="19.9" customHeight="1" spans="1:40">
      <c r="B24" s="132" t="s">
        <v>197</v>
      </c>
      <c r="C24" s="121" t="s">
        <v>199</v>
      </c>
      <c r="D24" s="122" t="s">
        <v>68</v>
      </c>
      <c r="E24" s="123" t="s">
        <v>200</v>
      </c>
      <c r="F24" s="124">
        <v>14400</v>
      </c>
      <c r="G24" s="124">
        <v>14400</v>
      </c>
      <c r="H24" s="124">
        <v>14400</v>
      </c>
      <c r="I24" s="124">
        <v>14400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16"/>
    </row>
    <row r="25" ht="19.9" customHeight="1" spans="1:40">
      <c r="B25" s="132" t="s">
        <v>197</v>
      </c>
      <c r="C25" s="121" t="s">
        <v>201</v>
      </c>
      <c r="D25" s="122" t="s">
        <v>68</v>
      </c>
      <c r="E25" s="123" t="s">
        <v>202</v>
      </c>
      <c r="F25" s="124">
        <v>21600</v>
      </c>
      <c r="G25" s="124">
        <v>21600</v>
      </c>
      <c r="H25" s="124">
        <v>21600</v>
      </c>
      <c r="I25" s="124">
        <v>21600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16"/>
    </row>
    <row r="26" ht="19.9" customHeight="1" spans="1:40">
      <c r="B26" s="132" t="s">
        <v>197</v>
      </c>
      <c r="C26" s="121" t="s">
        <v>180</v>
      </c>
      <c r="D26" s="122" t="s">
        <v>68</v>
      </c>
      <c r="E26" s="123" t="s">
        <v>203</v>
      </c>
      <c r="F26" s="124">
        <v>14400</v>
      </c>
      <c r="G26" s="124">
        <v>14400</v>
      </c>
      <c r="H26" s="124">
        <v>14400</v>
      </c>
      <c r="I26" s="124">
        <v>14400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16"/>
    </row>
    <row r="27" ht="19.9" customHeight="1" spans="1:40">
      <c r="B27" s="132" t="s">
        <v>197</v>
      </c>
      <c r="C27" s="121" t="s">
        <v>186</v>
      </c>
      <c r="D27" s="122" t="s">
        <v>68</v>
      </c>
      <c r="E27" s="123" t="s">
        <v>204</v>
      </c>
      <c r="F27" s="124">
        <v>108000</v>
      </c>
      <c r="G27" s="124">
        <v>108000</v>
      </c>
      <c r="H27" s="124">
        <v>108000</v>
      </c>
      <c r="I27" s="124">
        <v>108000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16"/>
    </row>
    <row r="28" ht="19.9" customHeight="1" spans="1:40">
      <c r="B28" s="132" t="s">
        <v>197</v>
      </c>
      <c r="C28" s="121" t="s">
        <v>190</v>
      </c>
      <c r="D28" s="122" t="s">
        <v>68</v>
      </c>
      <c r="E28" s="123" t="s">
        <v>205</v>
      </c>
      <c r="F28" s="124">
        <v>1200</v>
      </c>
      <c r="G28" s="124">
        <v>1200</v>
      </c>
      <c r="H28" s="124">
        <v>1200</v>
      </c>
      <c r="I28" s="124">
        <v>1200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16"/>
    </row>
    <row r="29" ht="19.9" customHeight="1" spans="1:40">
      <c r="B29" s="132" t="s">
        <v>197</v>
      </c>
      <c r="C29" s="121" t="s">
        <v>206</v>
      </c>
      <c r="D29" s="122" t="s">
        <v>68</v>
      </c>
      <c r="E29" s="123" t="s">
        <v>207</v>
      </c>
      <c r="F29" s="124">
        <v>0</v>
      </c>
      <c r="G29" s="124">
        <v>0</v>
      </c>
      <c r="H29" s="124">
        <v>0</v>
      </c>
      <c r="I29" s="124">
        <v>0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16"/>
    </row>
    <row r="30" ht="19.9" customHeight="1" spans="1:40">
      <c r="B30" s="132" t="s">
        <v>197</v>
      </c>
      <c r="C30" s="121" t="s">
        <v>208</v>
      </c>
      <c r="D30" s="122" t="s">
        <v>68</v>
      </c>
      <c r="E30" s="123" t="s">
        <v>209</v>
      </c>
      <c r="F30" s="124">
        <v>15600</v>
      </c>
      <c r="G30" s="124">
        <v>15600</v>
      </c>
      <c r="H30" s="124">
        <v>15600</v>
      </c>
      <c r="I30" s="124">
        <v>15600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16"/>
    </row>
    <row r="31" ht="19.9" customHeight="1" spans="1:40">
      <c r="B31" s="132" t="s">
        <v>197</v>
      </c>
      <c r="C31" s="121" t="s">
        <v>210</v>
      </c>
      <c r="D31" s="122" t="s">
        <v>68</v>
      </c>
      <c r="E31" s="123" t="s">
        <v>211</v>
      </c>
      <c r="F31" s="124">
        <v>245100</v>
      </c>
      <c r="G31" s="124">
        <v>245100</v>
      </c>
      <c r="H31" s="124">
        <f>SUM(I31:J31)</f>
        <v>245100</v>
      </c>
      <c r="I31" s="124">
        <v>78000</v>
      </c>
      <c r="J31" s="124">
        <v>167100</v>
      </c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16"/>
    </row>
    <row r="32" ht="19.9" customHeight="1" spans="1:40">
      <c r="B32" s="132">
        <v>302</v>
      </c>
      <c r="C32" s="121" t="s">
        <v>212</v>
      </c>
      <c r="D32" s="122" t="s">
        <v>68</v>
      </c>
      <c r="E32" s="123" t="s">
        <v>213</v>
      </c>
      <c r="F32" s="124">
        <v>46500</v>
      </c>
      <c r="G32" s="124">
        <v>46500</v>
      </c>
      <c r="H32" s="124">
        <v>46500</v>
      </c>
      <c r="I32" s="124">
        <v>46500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16"/>
    </row>
    <row r="33" ht="19.9" customHeight="1" spans="1:40">
      <c r="B33" s="132" t="s">
        <v>197</v>
      </c>
      <c r="C33" s="121" t="s">
        <v>214</v>
      </c>
      <c r="D33" s="122" t="s">
        <v>68</v>
      </c>
      <c r="E33" s="123" t="s">
        <v>215</v>
      </c>
      <c r="F33" s="124">
        <v>94300</v>
      </c>
      <c r="G33" s="124">
        <v>94300</v>
      </c>
      <c r="H33" s="124">
        <v>94300</v>
      </c>
      <c r="I33" s="124">
        <v>94300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16"/>
    </row>
    <row r="34" ht="19.9" customHeight="1" spans="1:40">
      <c r="B34" s="132" t="s">
        <v>197</v>
      </c>
      <c r="C34" s="121" t="s">
        <v>216</v>
      </c>
      <c r="D34" s="122" t="s">
        <v>68</v>
      </c>
      <c r="E34" s="123" t="s">
        <v>217</v>
      </c>
      <c r="F34" s="124">
        <v>89000</v>
      </c>
      <c r="G34" s="124">
        <v>89000</v>
      </c>
      <c r="H34" s="124">
        <v>89000</v>
      </c>
      <c r="I34" s="124">
        <v>89000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16"/>
    </row>
    <row r="35" ht="19.9" customHeight="1" spans="1:40">
      <c r="B35" s="132" t="s">
        <v>197</v>
      </c>
      <c r="C35" s="121" t="s">
        <v>218</v>
      </c>
      <c r="D35" s="122" t="s">
        <v>68</v>
      </c>
      <c r="E35" s="123" t="s">
        <v>219</v>
      </c>
      <c r="F35" s="124">
        <v>182400</v>
      </c>
      <c r="G35" s="124">
        <v>182400</v>
      </c>
      <c r="H35" s="124">
        <v>182400</v>
      </c>
      <c r="I35" s="124">
        <v>182400</v>
      </c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16"/>
    </row>
    <row r="36" ht="19.9" customHeight="1" spans="1:40">
      <c r="B36" s="132">
        <v>302</v>
      </c>
      <c r="C36" s="121" t="s">
        <v>220</v>
      </c>
      <c r="D36" s="122" t="s">
        <v>68</v>
      </c>
      <c r="E36" s="123" t="s">
        <v>221</v>
      </c>
      <c r="F36" s="124">
        <v>85600</v>
      </c>
      <c r="G36" s="124">
        <v>85600</v>
      </c>
      <c r="H36" s="124">
        <v>85600</v>
      </c>
      <c r="I36" s="124">
        <v>85600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16"/>
    </row>
    <row r="37" ht="19.9" customHeight="1" spans="1:40">
      <c r="B37" s="121" t="s">
        <v>23</v>
      </c>
      <c r="C37" s="121" t="s">
        <v>23</v>
      </c>
      <c r="D37" s="122"/>
      <c r="E37" s="123" t="s">
        <v>222</v>
      </c>
      <c r="F37" s="124">
        <v>2368400</v>
      </c>
      <c r="G37" s="124">
        <v>2368400</v>
      </c>
      <c r="H37" s="124">
        <f>SUM(I37:J37)</f>
        <v>2368400</v>
      </c>
      <c r="I37" s="124">
        <v>2365400</v>
      </c>
      <c r="J37" s="124">
        <v>3000</v>
      </c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16"/>
    </row>
    <row r="38" ht="19.9" customHeight="1" spans="1:40">
      <c r="A38" s="84"/>
      <c r="B38" s="132" t="s">
        <v>223</v>
      </c>
      <c r="C38" s="121" t="s">
        <v>199</v>
      </c>
      <c r="D38" s="122" t="s">
        <v>68</v>
      </c>
      <c r="E38" s="123" t="s">
        <v>224</v>
      </c>
      <c r="F38" s="124">
        <v>2052600</v>
      </c>
      <c r="G38" s="124">
        <v>2052600</v>
      </c>
      <c r="H38" s="124">
        <v>2052600</v>
      </c>
      <c r="I38" s="124">
        <v>2052600</v>
      </c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16"/>
    </row>
    <row r="39" ht="19.9" customHeight="1" spans="1:40">
      <c r="B39" s="132" t="s">
        <v>223</v>
      </c>
      <c r="C39" s="121" t="s">
        <v>201</v>
      </c>
      <c r="D39" s="122" t="s">
        <v>68</v>
      </c>
      <c r="E39" s="123" t="s">
        <v>225</v>
      </c>
      <c r="F39" s="124">
        <v>3000</v>
      </c>
      <c r="G39" s="124">
        <v>3000</v>
      </c>
      <c r="H39" s="124">
        <v>3000</v>
      </c>
      <c r="I39" s="124"/>
      <c r="J39" s="124">
        <v>3000</v>
      </c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16"/>
    </row>
    <row r="40" ht="19.9" customHeight="1" spans="1:40">
      <c r="B40" s="132" t="s">
        <v>223</v>
      </c>
      <c r="C40" s="121" t="s">
        <v>180</v>
      </c>
      <c r="D40" s="122" t="s">
        <v>68</v>
      </c>
      <c r="E40" s="123" t="s">
        <v>226</v>
      </c>
      <c r="F40" s="124">
        <v>312800</v>
      </c>
      <c r="G40" s="124">
        <v>312800</v>
      </c>
      <c r="H40" s="124">
        <v>312800</v>
      </c>
      <c r="I40" s="124">
        <v>312800</v>
      </c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16"/>
    </row>
    <row r="41" ht="19.9" customHeight="1" spans="1:40">
      <c r="B41" s="132"/>
      <c r="C41" s="121"/>
      <c r="D41" s="122"/>
      <c r="E41" s="123" t="s">
        <v>227</v>
      </c>
      <c r="F41" s="124">
        <v>466000</v>
      </c>
      <c r="G41" s="124">
        <v>466000</v>
      </c>
      <c r="H41" s="124">
        <v>466000</v>
      </c>
      <c r="I41" s="124">
        <v>466000</v>
      </c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16"/>
    </row>
    <row r="42" ht="19.9" customHeight="1" spans="1:40">
      <c r="B42" s="121" t="s">
        <v>23</v>
      </c>
      <c r="C42" s="121" t="s">
        <v>23</v>
      </c>
      <c r="D42" s="122"/>
      <c r="E42" s="123" t="s">
        <v>228</v>
      </c>
      <c r="F42" s="124">
        <v>0</v>
      </c>
      <c r="G42" s="124">
        <v>0</v>
      </c>
      <c r="H42" s="124">
        <v>0</v>
      </c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16"/>
    </row>
    <row r="43" ht="19.9" customHeight="1" spans="1:40">
      <c r="A43" s="84"/>
      <c r="B43" s="132" t="s">
        <v>229</v>
      </c>
      <c r="C43" s="121" t="s">
        <v>199</v>
      </c>
      <c r="D43" s="122" t="s">
        <v>68</v>
      </c>
      <c r="E43" s="123" t="s">
        <v>230</v>
      </c>
      <c r="F43" s="124">
        <v>400100</v>
      </c>
      <c r="G43" s="124">
        <v>400100</v>
      </c>
      <c r="H43" s="124">
        <v>400100</v>
      </c>
      <c r="I43" s="124"/>
      <c r="J43" s="124">
        <v>400100</v>
      </c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16"/>
    </row>
    <row r="44" ht="8.5" customHeight="1" spans="1:40">
      <c r="A44" s="102"/>
      <c r="B44" s="102"/>
      <c r="C44" s="102"/>
      <c r="D44" s="133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3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6" topLeftCell="A34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9"/>
      <c r="B1" s="80"/>
      <c r="C1" s="80"/>
      <c r="D1" s="80"/>
      <c r="E1" s="81"/>
      <c r="F1" s="81"/>
      <c r="G1" s="83" t="s">
        <v>231</v>
      </c>
      <c r="H1" s="83"/>
      <c r="I1" s="83"/>
      <c r="J1" s="84"/>
    </row>
    <row r="2" ht="19.9" customHeight="1" spans="1:10">
      <c r="A2" s="79"/>
      <c r="B2" s="85" t="s">
        <v>232</v>
      </c>
      <c r="C2" s="85"/>
      <c r="D2" s="85"/>
      <c r="E2" s="85"/>
      <c r="F2" s="85"/>
      <c r="G2" s="85"/>
      <c r="H2" s="85"/>
      <c r="I2" s="85"/>
      <c r="J2" s="84" t="s">
        <v>3</v>
      </c>
    </row>
    <row r="3" ht="17.05" customHeight="1" spans="1:10">
      <c r="A3" s="86"/>
      <c r="B3" s="87" t="s">
        <v>5</v>
      </c>
      <c r="C3" s="87"/>
      <c r="D3" s="87"/>
      <c r="E3" s="87"/>
      <c r="F3" s="87"/>
      <c r="G3" s="86"/>
      <c r="I3" s="117" t="s">
        <v>6</v>
      </c>
      <c r="J3" s="89"/>
    </row>
    <row r="4" ht="21.35" customHeight="1" spans="1:10">
      <c r="A4" s="81"/>
      <c r="B4" s="90" t="s">
        <v>9</v>
      </c>
      <c r="C4" s="90"/>
      <c r="D4" s="90"/>
      <c r="E4" s="90"/>
      <c r="F4" s="90"/>
      <c r="G4" s="90" t="s">
        <v>54</v>
      </c>
      <c r="H4" s="105" t="s">
        <v>233</v>
      </c>
      <c r="I4" s="105" t="s">
        <v>165</v>
      </c>
      <c r="J4" s="81"/>
    </row>
    <row r="5" ht="21.35" customHeight="1" spans="1:10">
      <c r="A5" s="81"/>
      <c r="B5" s="90" t="s">
        <v>73</v>
      </c>
      <c r="C5" s="90"/>
      <c r="D5" s="90"/>
      <c r="E5" s="90" t="s">
        <v>65</v>
      </c>
      <c r="F5" s="90" t="s">
        <v>66</v>
      </c>
      <c r="G5" s="90"/>
      <c r="H5" s="105"/>
      <c r="I5" s="105"/>
      <c r="J5" s="81"/>
    </row>
    <row r="6" ht="21.35" customHeight="1" spans="1:10">
      <c r="A6" s="92"/>
      <c r="B6" s="90" t="s">
        <v>74</v>
      </c>
      <c r="C6" s="90" t="s">
        <v>75</v>
      </c>
      <c r="D6" s="90" t="s">
        <v>76</v>
      </c>
      <c r="E6" s="90"/>
      <c r="F6" s="90"/>
      <c r="G6" s="90"/>
      <c r="H6" s="105"/>
      <c r="I6" s="105"/>
      <c r="J6" s="93"/>
    </row>
    <row r="7" ht="19.9" customHeight="1" spans="1:10">
      <c r="A7" s="94"/>
      <c r="B7" s="95"/>
      <c r="C7" s="95"/>
      <c r="D7" s="95"/>
      <c r="E7" s="95"/>
      <c r="F7" s="95" t="s">
        <v>67</v>
      </c>
      <c r="G7" s="96">
        <f>G8</f>
        <v>12365200</v>
      </c>
      <c r="H7" s="96">
        <f>H8</f>
        <v>12365200</v>
      </c>
      <c r="I7" s="96"/>
      <c r="J7" s="97"/>
    </row>
    <row r="8" ht="19.9" customHeight="1" spans="1:10">
      <c r="A8" s="92"/>
      <c r="B8" s="98"/>
      <c r="C8" s="98"/>
      <c r="D8" s="98"/>
      <c r="E8" s="98"/>
      <c r="F8" s="99" t="s">
        <v>23</v>
      </c>
      <c r="G8" s="100">
        <f>G9</f>
        <v>12365200</v>
      </c>
      <c r="H8" s="100">
        <f>H9</f>
        <v>12365200</v>
      </c>
      <c r="I8" s="100"/>
      <c r="J8" s="91"/>
    </row>
    <row r="9" ht="19.9" customHeight="1" spans="1:10">
      <c r="A9" s="92"/>
      <c r="B9" s="98"/>
      <c r="C9" s="98"/>
      <c r="D9" s="98"/>
      <c r="E9" s="98"/>
      <c r="F9" s="99" t="s">
        <v>234</v>
      </c>
      <c r="G9" s="100">
        <f>SUM(G10:G36)</f>
        <v>12365200</v>
      </c>
      <c r="H9" s="100">
        <f>SUM(H10:H36)</f>
        <v>12365200</v>
      </c>
      <c r="I9" s="100"/>
      <c r="J9" s="91"/>
    </row>
    <row r="10" ht="19.9" customHeight="1" spans="1:10">
      <c r="A10" s="92"/>
      <c r="B10" s="98" t="s">
        <v>78</v>
      </c>
      <c r="C10" s="98" t="s">
        <v>79</v>
      </c>
      <c r="D10" s="98" t="s">
        <v>79</v>
      </c>
      <c r="E10" s="98" t="s">
        <v>235</v>
      </c>
      <c r="F10" s="99" t="s">
        <v>80</v>
      </c>
      <c r="G10" s="101">
        <v>180200</v>
      </c>
      <c r="H10" s="101">
        <v>180200</v>
      </c>
      <c r="I10" s="101"/>
      <c r="J10" s="93"/>
    </row>
    <row r="11" ht="19.9" customHeight="1" spans="1:10">
      <c r="A11" s="92"/>
      <c r="B11" s="98" t="s">
        <v>78</v>
      </c>
      <c r="C11" s="98" t="s">
        <v>79</v>
      </c>
      <c r="D11" s="98" t="s">
        <v>81</v>
      </c>
      <c r="E11" s="98" t="s">
        <v>235</v>
      </c>
      <c r="F11" s="99" t="s">
        <v>82</v>
      </c>
      <c r="G11" s="100">
        <v>35100</v>
      </c>
      <c r="H11" s="101">
        <v>35100</v>
      </c>
      <c r="I11" s="101"/>
      <c r="J11" s="93"/>
    </row>
    <row r="12" ht="19.9" customHeight="1" spans="1:10">
      <c r="A12" s="92"/>
      <c r="B12" s="98" t="s">
        <v>78</v>
      </c>
      <c r="C12" s="98" t="s">
        <v>83</v>
      </c>
      <c r="D12" s="98" t="s">
        <v>79</v>
      </c>
      <c r="E12" s="98" t="s">
        <v>235</v>
      </c>
      <c r="F12" s="99" t="s">
        <v>80</v>
      </c>
      <c r="G12" s="100">
        <v>3232300</v>
      </c>
      <c r="H12" s="100">
        <v>3232300</v>
      </c>
      <c r="I12" s="101"/>
      <c r="J12" s="93"/>
    </row>
    <row r="13" ht="19.9" customHeight="1" spans="1:10">
      <c r="A13" s="92"/>
      <c r="B13" s="98" t="s">
        <v>78</v>
      </c>
      <c r="C13" s="98" t="s">
        <v>83</v>
      </c>
      <c r="D13" s="98" t="s">
        <v>84</v>
      </c>
      <c r="E13" s="98" t="s">
        <v>235</v>
      </c>
      <c r="F13" s="99" t="s">
        <v>85</v>
      </c>
      <c r="G13" s="100">
        <f>SUM(H13)</f>
        <v>15900</v>
      </c>
      <c r="H13" s="101">
        <v>15900</v>
      </c>
      <c r="I13" s="101"/>
      <c r="J13" s="93"/>
    </row>
    <row r="14" ht="19.9" customHeight="1" spans="1:10">
      <c r="A14" s="92"/>
      <c r="B14" s="98" t="s">
        <v>78</v>
      </c>
      <c r="C14" s="98" t="s">
        <v>83</v>
      </c>
      <c r="D14" s="98" t="s">
        <v>86</v>
      </c>
      <c r="E14" s="98" t="s">
        <v>235</v>
      </c>
      <c r="F14" s="99" t="s">
        <v>87</v>
      </c>
      <c r="G14" s="100">
        <f>SUM(H14)</f>
        <v>845500</v>
      </c>
      <c r="H14" s="101">
        <v>845500</v>
      </c>
      <c r="I14" s="101"/>
      <c r="J14" s="93"/>
    </row>
    <row r="15" ht="19.9" customHeight="1" spans="1:10">
      <c r="A15" s="92"/>
      <c r="B15" s="98" t="s">
        <v>78</v>
      </c>
      <c r="C15" s="98" t="s">
        <v>88</v>
      </c>
      <c r="D15" s="98" t="s">
        <v>81</v>
      </c>
      <c r="E15" s="98" t="s">
        <v>235</v>
      </c>
      <c r="F15" s="99" t="s">
        <v>89</v>
      </c>
      <c r="G15" s="100">
        <f t="shared" ref="G15:G32" si="0">SUM(H15)</f>
        <v>37400</v>
      </c>
      <c r="H15" s="101">
        <v>37400</v>
      </c>
      <c r="I15" s="101"/>
      <c r="J15" s="93"/>
    </row>
    <row r="16" ht="19.9" customHeight="1" spans="1:10">
      <c r="A16" s="92"/>
      <c r="B16" s="98" t="s">
        <v>78</v>
      </c>
      <c r="C16" s="98" t="s">
        <v>90</v>
      </c>
      <c r="D16" s="98" t="s">
        <v>79</v>
      </c>
      <c r="E16" s="98" t="s">
        <v>235</v>
      </c>
      <c r="F16" s="99" t="s">
        <v>80</v>
      </c>
      <c r="G16" s="100">
        <f t="shared" si="0"/>
        <v>568300</v>
      </c>
      <c r="H16" s="101">
        <v>568300</v>
      </c>
      <c r="I16" s="101"/>
      <c r="J16" s="93"/>
    </row>
    <row r="17" ht="19.9" customHeight="1" spans="1:10">
      <c r="A17" s="92"/>
      <c r="B17" s="98">
        <v>207</v>
      </c>
      <c r="C17" s="98" t="s">
        <v>79</v>
      </c>
      <c r="D17" s="98" t="s">
        <v>95</v>
      </c>
      <c r="E17" s="98" t="s">
        <v>235</v>
      </c>
      <c r="F17" s="99" t="s">
        <v>91</v>
      </c>
      <c r="G17" s="100">
        <f t="shared" si="0"/>
        <v>43500</v>
      </c>
      <c r="H17" s="101">
        <v>43500</v>
      </c>
      <c r="I17" s="101"/>
      <c r="J17" s="93"/>
    </row>
    <row r="18" ht="19.9" customHeight="1" spans="1:10">
      <c r="A18" s="92"/>
      <c r="B18" s="98" t="s">
        <v>92</v>
      </c>
      <c r="C18" s="98" t="s">
        <v>79</v>
      </c>
      <c r="D18" s="98" t="s">
        <v>93</v>
      </c>
      <c r="E18" s="98" t="s">
        <v>235</v>
      </c>
      <c r="F18" s="99" t="s">
        <v>94</v>
      </c>
      <c r="G18" s="100">
        <f t="shared" si="0"/>
        <v>700700</v>
      </c>
      <c r="H18" s="101">
        <v>700700</v>
      </c>
      <c r="I18" s="101"/>
      <c r="J18" s="93"/>
    </row>
    <row r="19" ht="19.9" customHeight="1" spans="1:10">
      <c r="A19" s="92"/>
      <c r="B19" s="98" t="s">
        <v>92</v>
      </c>
      <c r="C19" s="98" t="s">
        <v>79</v>
      </c>
      <c r="D19" s="98" t="s">
        <v>95</v>
      </c>
      <c r="E19" s="98" t="s">
        <v>235</v>
      </c>
      <c r="F19" s="99" t="s">
        <v>96</v>
      </c>
      <c r="G19" s="100">
        <f t="shared" si="0"/>
        <v>110300</v>
      </c>
      <c r="H19" s="101">
        <v>110300</v>
      </c>
      <c r="I19" s="101"/>
      <c r="J19" s="93"/>
    </row>
    <row r="20" ht="19.9" customHeight="1" spans="1:10">
      <c r="A20" s="92"/>
      <c r="B20" s="98" t="s">
        <v>92</v>
      </c>
      <c r="C20" s="98" t="s">
        <v>97</v>
      </c>
      <c r="D20" s="98" t="s">
        <v>79</v>
      </c>
      <c r="E20" s="98" t="s">
        <v>235</v>
      </c>
      <c r="F20" s="99" t="s">
        <v>98</v>
      </c>
      <c r="G20" s="100">
        <f t="shared" si="0"/>
        <v>87300</v>
      </c>
      <c r="H20" s="101">
        <v>87300</v>
      </c>
      <c r="I20" s="101"/>
      <c r="J20" s="93"/>
    </row>
    <row r="21" ht="19.9" customHeight="1" spans="1:10">
      <c r="A21" s="92"/>
      <c r="B21" s="98" t="s">
        <v>92</v>
      </c>
      <c r="C21" s="98" t="s">
        <v>97</v>
      </c>
      <c r="D21" s="98" t="s">
        <v>84</v>
      </c>
      <c r="E21" s="98" t="s">
        <v>235</v>
      </c>
      <c r="F21" s="99" t="s">
        <v>99</v>
      </c>
      <c r="G21" s="100">
        <f t="shared" si="0"/>
        <v>39900</v>
      </c>
      <c r="H21" s="101">
        <v>39900</v>
      </c>
      <c r="I21" s="101"/>
      <c r="J21" s="93"/>
    </row>
    <row r="22" ht="19.9" customHeight="1" spans="1:10">
      <c r="A22" s="92"/>
      <c r="B22" s="98" t="s">
        <v>92</v>
      </c>
      <c r="C22" s="98" t="s">
        <v>97</v>
      </c>
      <c r="D22" s="98" t="s">
        <v>97</v>
      </c>
      <c r="E22" s="98" t="s">
        <v>235</v>
      </c>
      <c r="F22" s="99" t="s">
        <v>100</v>
      </c>
      <c r="G22" s="100">
        <f t="shared" si="0"/>
        <v>682000</v>
      </c>
      <c r="H22" s="101">
        <v>682000</v>
      </c>
      <c r="I22" s="101"/>
      <c r="J22" s="93"/>
    </row>
    <row r="23" ht="19.9" customHeight="1" spans="1:10">
      <c r="A23" s="92"/>
      <c r="B23" s="98" t="s">
        <v>92</v>
      </c>
      <c r="C23" s="98" t="s">
        <v>101</v>
      </c>
      <c r="D23" s="98" t="s">
        <v>84</v>
      </c>
      <c r="E23" s="98" t="s">
        <v>235</v>
      </c>
      <c r="F23" s="99" t="s">
        <v>102</v>
      </c>
      <c r="G23" s="100">
        <f t="shared" si="0"/>
        <v>3000</v>
      </c>
      <c r="H23" s="101">
        <v>3000</v>
      </c>
      <c r="I23" s="101"/>
      <c r="J23" s="93"/>
    </row>
    <row r="24" ht="19.9" customHeight="1" spans="1:10">
      <c r="A24" s="92"/>
      <c r="B24" s="98" t="s">
        <v>103</v>
      </c>
      <c r="C24" s="98" t="s">
        <v>81</v>
      </c>
      <c r="D24" s="98" t="s">
        <v>95</v>
      </c>
      <c r="E24" s="98" t="s">
        <v>235</v>
      </c>
      <c r="F24" s="99" t="s">
        <v>104</v>
      </c>
      <c r="G24" s="100">
        <f t="shared" si="0"/>
        <v>39800</v>
      </c>
      <c r="H24" s="101">
        <v>39800</v>
      </c>
      <c r="I24" s="101"/>
      <c r="J24" s="93"/>
    </row>
    <row r="25" ht="19.9" customHeight="1" spans="1:10">
      <c r="A25" s="92"/>
      <c r="B25" s="98" t="s">
        <v>103</v>
      </c>
      <c r="C25" s="98" t="s">
        <v>105</v>
      </c>
      <c r="D25" s="98" t="s">
        <v>79</v>
      </c>
      <c r="E25" s="98" t="s">
        <v>235</v>
      </c>
      <c r="F25" s="99" t="s">
        <v>106</v>
      </c>
      <c r="G25" s="100">
        <f t="shared" si="0"/>
        <v>252700</v>
      </c>
      <c r="H25" s="101">
        <v>252700</v>
      </c>
      <c r="I25" s="101"/>
      <c r="J25" s="93"/>
    </row>
    <row r="26" ht="19.9" customHeight="1" spans="1:10">
      <c r="A26" s="92"/>
      <c r="B26" s="98" t="s">
        <v>103</v>
      </c>
      <c r="C26" s="98" t="s">
        <v>105</v>
      </c>
      <c r="D26" s="98" t="s">
        <v>84</v>
      </c>
      <c r="E26" s="98" t="s">
        <v>235</v>
      </c>
      <c r="F26" s="99" t="s">
        <v>107</v>
      </c>
      <c r="G26" s="100">
        <f t="shared" si="0"/>
        <v>150500</v>
      </c>
      <c r="H26" s="101">
        <v>150500</v>
      </c>
      <c r="I26" s="101"/>
      <c r="J26" s="93"/>
    </row>
    <row r="27" ht="19.9" customHeight="1" spans="1:10">
      <c r="A27" s="92"/>
      <c r="B27" s="98" t="s">
        <v>103</v>
      </c>
      <c r="C27" s="98" t="s">
        <v>105</v>
      </c>
      <c r="D27" s="98" t="s">
        <v>83</v>
      </c>
      <c r="E27" s="98" t="s">
        <v>235</v>
      </c>
      <c r="F27" s="99" t="s">
        <v>108</v>
      </c>
      <c r="G27" s="100">
        <f t="shared" si="0"/>
        <v>25200</v>
      </c>
      <c r="H27" s="101">
        <v>25200</v>
      </c>
      <c r="I27" s="101"/>
      <c r="J27" s="93"/>
    </row>
    <row r="28" ht="19.9" customHeight="1" spans="1:10">
      <c r="A28" s="92"/>
      <c r="B28" s="98" t="s">
        <v>103</v>
      </c>
      <c r="C28" s="98" t="s">
        <v>105</v>
      </c>
      <c r="D28" s="98" t="s">
        <v>95</v>
      </c>
      <c r="E28" s="98" t="s">
        <v>235</v>
      </c>
      <c r="F28" s="99" t="s">
        <v>109</v>
      </c>
      <c r="G28" s="100">
        <f t="shared" si="0"/>
        <v>18000</v>
      </c>
      <c r="H28" s="101">
        <v>18000</v>
      </c>
      <c r="I28" s="101"/>
      <c r="J28" s="93"/>
    </row>
    <row r="29" ht="19.9" customHeight="1" spans="1:10">
      <c r="A29" s="92"/>
      <c r="B29" s="98">
        <v>212</v>
      </c>
      <c r="C29" s="98" t="s">
        <v>97</v>
      </c>
      <c r="D29" s="98" t="s">
        <v>79</v>
      </c>
      <c r="E29" s="98" t="s">
        <v>235</v>
      </c>
      <c r="F29" s="99" t="s">
        <v>111</v>
      </c>
      <c r="G29" s="101">
        <v>167100</v>
      </c>
      <c r="H29" s="101">
        <v>167100</v>
      </c>
      <c r="I29" s="101"/>
      <c r="J29" s="93"/>
    </row>
    <row r="30" ht="19.9" customHeight="1" spans="1:10">
      <c r="A30" s="92"/>
      <c r="B30" s="98" t="s">
        <v>110</v>
      </c>
      <c r="C30" s="98" t="s">
        <v>79</v>
      </c>
      <c r="D30" s="98" t="s">
        <v>81</v>
      </c>
      <c r="E30" s="98" t="s">
        <v>235</v>
      </c>
      <c r="F30" s="99" t="s">
        <v>87</v>
      </c>
      <c r="G30" s="100">
        <f>SUM(H30)</f>
        <v>586200</v>
      </c>
      <c r="H30" s="101">
        <v>586200</v>
      </c>
      <c r="I30" s="101"/>
      <c r="J30" s="93"/>
    </row>
    <row r="31" ht="19.9" customHeight="1" spans="1:10">
      <c r="A31" s="92"/>
      <c r="B31" s="98" t="s">
        <v>110</v>
      </c>
      <c r="C31" s="98" t="s">
        <v>79</v>
      </c>
      <c r="D31" s="98" t="s">
        <v>95</v>
      </c>
      <c r="E31" s="98" t="s">
        <v>235</v>
      </c>
      <c r="F31" s="99" t="s">
        <v>113</v>
      </c>
      <c r="G31" s="100">
        <f>SUM(H31)</f>
        <v>324200</v>
      </c>
      <c r="H31" s="101">
        <v>324200</v>
      </c>
      <c r="I31" s="101"/>
      <c r="J31" s="93"/>
    </row>
    <row r="32" ht="19.9" customHeight="1" spans="1:10">
      <c r="A32" s="92"/>
      <c r="B32" s="98">
        <v>213</v>
      </c>
      <c r="C32" s="98" t="s">
        <v>84</v>
      </c>
      <c r="D32" s="98">
        <v>34</v>
      </c>
      <c r="E32" s="98" t="s">
        <v>235</v>
      </c>
      <c r="F32" s="99" t="s">
        <v>112</v>
      </c>
      <c r="G32" s="101">
        <v>310000</v>
      </c>
      <c r="H32" s="101">
        <v>310000</v>
      </c>
      <c r="I32" s="101"/>
      <c r="J32" s="93"/>
    </row>
    <row r="33" ht="19.9" customHeight="1" spans="1:10">
      <c r="A33" s="92"/>
      <c r="B33" s="98" t="s">
        <v>110</v>
      </c>
      <c r="C33" s="98" t="s">
        <v>114</v>
      </c>
      <c r="D33" s="98" t="s">
        <v>97</v>
      </c>
      <c r="E33" s="98" t="s">
        <v>235</v>
      </c>
      <c r="F33" s="99" t="s">
        <v>115</v>
      </c>
      <c r="G33" s="100">
        <f>SUM(H33)</f>
        <v>2697600</v>
      </c>
      <c r="H33" s="101">
        <v>2697600</v>
      </c>
      <c r="I33" s="101"/>
      <c r="J33" s="93"/>
    </row>
    <row r="34" ht="19.9" customHeight="1" spans="1:10">
      <c r="A34" s="92"/>
      <c r="B34" s="98" t="s">
        <v>116</v>
      </c>
      <c r="C34" s="98" t="s">
        <v>84</v>
      </c>
      <c r="D34" s="98" t="s">
        <v>79</v>
      </c>
      <c r="E34" s="98" t="s">
        <v>235</v>
      </c>
      <c r="F34" s="99" t="s">
        <v>117</v>
      </c>
      <c r="G34" s="100">
        <f>SUM(H34)</f>
        <v>626500</v>
      </c>
      <c r="H34" s="101">
        <v>626500</v>
      </c>
      <c r="I34" s="101"/>
      <c r="J34" s="93"/>
    </row>
    <row r="35" spans="1:10">
      <c r="B35" s="127">
        <v>229</v>
      </c>
      <c r="C35" s="98" t="s">
        <v>84</v>
      </c>
      <c r="D35" s="98" t="s">
        <v>79</v>
      </c>
      <c r="F35" t="s">
        <v>119</v>
      </c>
      <c r="G35" s="100">
        <f>SUM(H35)</f>
        <v>466000</v>
      </c>
      <c r="H35" s="101">
        <v>466000</v>
      </c>
    </row>
    <row r="36" spans="1:10">
      <c r="F36" t="s">
        <v>118</v>
      </c>
      <c r="G36" s="101">
        <v>120000</v>
      </c>
      <c r="H36" s="101">
        <v>120000</v>
      </c>
    </row>
  </sheetData>
  <mergeCells count="12">
    <mergeCell ref="B1:D1"/>
    <mergeCell ref="G1:I1"/>
    <mergeCell ref="B2:I2"/>
    <mergeCell ref="B3:F3"/>
    <mergeCell ref="B4:F4"/>
    <mergeCell ref="B5:D5"/>
    <mergeCell ref="A10:A3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34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0"/>
      <c r="B1" s="80"/>
      <c r="C1" s="80"/>
      <c r="D1" s="114"/>
      <c r="E1" s="114"/>
      <c r="F1" s="79"/>
      <c r="G1" s="79"/>
      <c r="H1" s="115" t="s">
        <v>236</v>
      </c>
      <c r="I1" s="116"/>
    </row>
    <row r="2" ht="19.9" customHeight="1" spans="1:9">
      <c r="A2" s="79"/>
      <c r="B2" s="85" t="s">
        <v>237</v>
      </c>
      <c r="C2" s="85"/>
      <c r="D2" s="85"/>
      <c r="E2" s="85"/>
      <c r="F2" s="85"/>
      <c r="G2" s="85"/>
      <c r="H2" s="85"/>
      <c r="I2" s="116"/>
    </row>
    <row r="3" ht="17.05" customHeight="1" spans="1:9">
      <c r="A3" s="86"/>
      <c r="B3" s="87" t="s">
        <v>5</v>
      </c>
      <c r="C3" s="87"/>
      <c r="D3" s="87"/>
      <c r="E3" s="87"/>
      <c r="G3" s="86"/>
      <c r="H3" s="117" t="s">
        <v>6</v>
      </c>
      <c r="I3" s="116"/>
    </row>
    <row r="4" ht="21.35" customHeight="1" spans="1:9">
      <c r="A4" s="84"/>
      <c r="B4" s="118" t="s">
        <v>9</v>
      </c>
      <c r="C4" s="118"/>
      <c r="D4" s="118"/>
      <c r="E4" s="118"/>
      <c r="F4" s="118" t="s">
        <v>71</v>
      </c>
      <c r="G4" s="118"/>
      <c r="H4" s="118"/>
      <c r="I4" s="116"/>
    </row>
    <row r="5" ht="21.35" customHeight="1" spans="1:9">
      <c r="A5" s="84"/>
      <c r="B5" s="118" t="s">
        <v>73</v>
      </c>
      <c r="C5" s="118"/>
      <c r="D5" s="118" t="s">
        <v>65</v>
      </c>
      <c r="E5" s="118" t="s">
        <v>66</v>
      </c>
      <c r="F5" s="118" t="s">
        <v>54</v>
      </c>
      <c r="G5" s="118" t="s">
        <v>238</v>
      </c>
      <c r="H5" s="118" t="s">
        <v>239</v>
      </c>
      <c r="I5" s="116"/>
    </row>
    <row r="6" ht="21.35" customHeight="1" spans="1:9">
      <c r="A6" s="81"/>
      <c r="B6" s="118" t="s">
        <v>74</v>
      </c>
      <c r="C6" s="118" t="s">
        <v>75</v>
      </c>
      <c r="D6" s="118"/>
      <c r="E6" s="118"/>
      <c r="F6" s="118"/>
      <c r="G6" s="118"/>
      <c r="H6" s="118"/>
      <c r="I6" s="116"/>
    </row>
    <row r="7" ht="19.9" customHeight="1" spans="1:9">
      <c r="A7" s="84"/>
      <c r="B7" s="119"/>
      <c r="C7" s="119"/>
      <c r="D7" s="119"/>
      <c r="E7" s="95" t="s">
        <v>67</v>
      </c>
      <c r="F7" s="120">
        <f>F8</f>
        <v>10627300</v>
      </c>
      <c r="G7" s="120">
        <f>G8</f>
        <v>9224300</v>
      </c>
      <c r="H7" s="120">
        <f>H8</f>
        <v>1403000</v>
      </c>
      <c r="I7" s="116"/>
    </row>
    <row r="8" ht="19.9" customHeight="1" spans="1:9">
      <c r="A8" s="84"/>
      <c r="B8" s="121" t="s">
        <v>23</v>
      </c>
      <c r="C8" s="121" t="s">
        <v>23</v>
      </c>
      <c r="D8" s="122"/>
      <c r="E8" s="123" t="s">
        <v>23</v>
      </c>
      <c r="F8" s="124">
        <f>F9</f>
        <v>10627300</v>
      </c>
      <c r="G8" s="124">
        <f>G9</f>
        <v>9224300</v>
      </c>
      <c r="H8" s="124">
        <f>H9</f>
        <v>1403000</v>
      </c>
      <c r="I8" s="116"/>
    </row>
    <row r="9" ht="19.9" customHeight="1" spans="1:9">
      <c r="A9" s="84"/>
      <c r="B9" s="121" t="s">
        <v>23</v>
      </c>
      <c r="C9" s="121" t="s">
        <v>23</v>
      </c>
      <c r="D9" s="122" t="s">
        <v>68</v>
      </c>
      <c r="E9" s="123" t="s">
        <v>77</v>
      </c>
      <c r="F9" s="124">
        <f>SUM(G9:H9)</f>
        <v>10627300</v>
      </c>
      <c r="G9" s="124">
        <f>SUM(G10,G36,G39)</f>
        <v>9224300</v>
      </c>
      <c r="H9" s="124">
        <f>SUM(H22,H39)</f>
        <v>1403000</v>
      </c>
      <c r="I9" s="116"/>
    </row>
    <row r="10" ht="19.9" customHeight="1" spans="1:9">
      <c r="A10" s="84"/>
      <c r="B10" s="121" t="s">
        <v>23</v>
      </c>
      <c r="C10" s="121" t="s">
        <v>23</v>
      </c>
      <c r="D10" s="122" t="s">
        <v>68</v>
      </c>
      <c r="E10" s="123" t="s">
        <v>240</v>
      </c>
      <c r="F10" s="124">
        <f>SUM(G10)</f>
        <v>6550000</v>
      </c>
      <c r="G10" s="124">
        <f>SUM(G11:G21)</f>
        <v>6550000</v>
      </c>
      <c r="H10" s="124"/>
      <c r="I10" s="116"/>
    </row>
    <row r="11" ht="19.9" customHeight="1" spans="1:9">
      <c r="A11" s="84"/>
      <c r="B11" s="121" t="s">
        <v>241</v>
      </c>
      <c r="C11" s="121" t="s">
        <v>174</v>
      </c>
      <c r="D11" s="122" t="s">
        <v>68</v>
      </c>
      <c r="E11" s="123" t="s">
        <v>242</v>
      </c>
      <c r="F11" s="124">
        <f t="shared" ref="F11:F21" si="0">SUM(G11)</f>
        <v>1551400</v>
      </c>
      <c r="G11" s="125">
        <v>1551400</v>
      </c>
      <c r="H11" s="124"/>
      <c r="I11" s="116"/>
    </row>
    <row r="12" ht="19.9" customHeight="1" spans="1:9">
      <c r="B12" s="121" t="s">
        <v>241</v>
      </c>
      <c r="C12" s="121" t="s">
        <v>176</v>
      </c>
      <c r="D12" s="122" t="s">
        <v>68</v>
      </c>
      <c r="E12" s="123" t="s">
        <v>243</v>
      </c>
      <c r="F12" s="124">
        <f t="shared" si="0"/>
        <v>1055700</v>
      </c>
      <c r="G12" s="125">
        <v>1055700</v>
      </c>
      <c r="H12" s="124"/>
      <c r="I12" s="116"/>
    </row>
    <row r="13" ht="19.9" customHeight="1" spans="1:9">
      <c r="B13" s="121" t="s">
        <v>241</v>
      </c>
      <c r="C13" s="121" t="s">
        <v>178</v>
      </c>
      <c r="D13" s="122" t="s">
        <v>68</v>
      </c>
      <c r="E13" s="123" t="s">
        <v>244</v>
      </c>
      <c r="F13" s="124">
        <f t="shared" si="0"/>
        <v>798000</v>
      </c>
      <c r="G13" s="125">
        <v>798000</v>
      </c>
      <c r="H13" s="124"/>
      <c r="I13" s="116"/>
    </row>
    <row r="14" ht="19.9" customHeight="1" spans="1:9">
      <c r="B14" s="121" t="s">
        <v>241</v>
      </c>
      <c r="C14" s="121" t="s">
        <v>180</v>
      </c>
      <c r="D14" s="122" t="s">
        <v>68</v>
      </c>
      <c r="E14" s="123" t="s">
        <v>245</v>
      </c>
      <c r="F14" s="124">
        <f t="shared" si="0"/>
        <v>950500</v>
      </c>
      <c r="G14" s="125">
        <v>950500</v>
      </c>
      <c r="H14" s="124"/>
      <c r="I14" s="116"/>
    </row>
    <row r="15" ht="19.9" customHeight="1" spans="1:9">
      <c r="B15" s="121" t="s">
        <v>241</v>
      </c>
      <c r="C15" s="121" t="s">
        <v>182</v>
      </c>
      <c r="D15" s="122" t="s">
        <v>68</v>
      </c>
      <c r="E15" s="123" t="s">
        <v>246</v>
      </c>
      <c r="F15" s="124">
        <f t="shared" si="0"/>
        <v>682000</v>
      </c>
      <c r="G15" s="125">
        <v>682000</v>
      </c>
      <c r="H15" s="124"/>
      <c r="I15" s="116"/>
    </row>
    <row r="16" ht="19.9" customHeight="1" spans="1:9">
      <c r="B16" s="121" t="s">
        <v>241</v>
      </c>
      <c r="C16" s="121" t="s">
        <v>184</v>
      </c>
      <c r="D16" s="122" t="s">
        <v>68</v>
      </c>
      <c r="E16" s="123" t="s">
        <v>247</v>
      </c>
      <c r="F16" s="124">
        <f t="shared" si="0"/>
        <v>403200</v>
      </c>
      <c r="G16" s="125">
        <v>403200</v>
      </c>
      <c r="H16" s="124"/>
      <c r="I16" s="116"/>
    </row>
    <row r="17" ht="19.9" customHeight="1" spans="1:9">
      <c r="B17" s="121" t="s">
        <v>241</v>
      </c>
      <c r="C17" s="121" t="s">
        <v>186</v>
      </c>
      <c r="D17" s="122" t="s">
        <v>68</v>
      </c>
      <c r="E17" s="123" t="s">
        <v>248</v>
      </c>
      <c r="F17" s="124">
        <f t="shared" si="0"/>
        <v>25200</v>
      </c>
      <c r="G17" s="125">
        <v>25200</v>
      </c>
      <c r="H17" s="124"/>
      <c r="I17" s="116"/>
    </row>
    <row r="18" ht="19.9" customHeight="1" spans="1:9">
      <c r="B18" s="121" t="s">
        <v>241</v>
      </c>
      <c r="C18" s="121" t="s">
        <v>188</v>
      </c>
      <c r="D18" s="122" t="s">
        <v>68</v>
      </c>
      <c r="E18" s="123" t="s">
        <v>249</v>
      </c>
      <c r="F18" s="124">
        <f t="shared" si="0"/>
        <v>17900</v>
      </c>
      <c r="G18" s="125">
        <v>17900</v>
      </c>
      <c r="H18" s="124"/>
      <c r="I18" s="116"/>
    </row>
    <row r="19" ht="19.9" customHeight="1" spans="1:9">
      <c r="B19" s="121" t="s">
        <v>241</v>
      </c>
      <c r="C19" s="121" t="s">
        <v>190</v>
      </c>
      <c r="D19" s="122" t="s">
        <v>68</v>
      </c>
      <c r="E19" s="123" t="s">
        <v>250</v>
      </c>
      <c r="F19" s="124">
        <f t="shared" si="0"/>
        <v>626500</v>
      </c>
      <c r="G19" s="125">
        <v>626500</v>
      </c>
      <c r="H19" s="124"/>
      <c r="I19" s="116"/>
    </row>
    <row r="20" ht="19.9" customHeight="1" spans="1:9">
      <c r="B20" s="121" t="s">
        <v>241</v>
      </c>
      <c r="C20" s="121" t="s">
        <v>192</v>
      </c>
      <c r="D20" s="122" t="s">
        <v>68</v>
      </c>
      <c r="E20" s="123" t="s">
        <v>251</v>
      </c>
      <c r="F20" s="124">
        <f t="shared" si="0"/>
        <v>18000</v>
      </c>
      <c r="G20" s="125">
        <v>18000</v>
      </c>
      <c r="H20" s="124"/>
      <c r="I20" s="116"/>
    </row>
    <row r="21" ht="19.9" customHeight="1" spans="1:9">
      <c r="B21" s="121" t="s">
        <v>241</v>
      </c>
      <c r="C21" s="121" t="s">
        <v>194</v>
      </c>
      <c r="D21" s="122" t="s">
        <v>68</v>
      </c>
      <c r="E21" s="123" t="s">
        <v>252</v>
      </c>
      <c r="F21" s="124">
        <f t="shared" si="0"/>
        <v>421600</v>
      </c>
      <c r="G21" s="125">
        <v>421600</v>
      </c>
      <c r="H21" s="124"/>
      <c r="I21" s="116"/>
    </row>
    <row r="22" ht="19.9" customHeight="1" spans="1:9">
      <c r="B22" s="121" t="s">
        <v>23</v>
      </c>
      <c r="C22" s="121" t="s">
        <v>23</v>
      </c>
      <c r="D22" s="122" t="s">
        <v>68</v>
      </c>
      <c r="E22" s="123" t="s">
        <v>253</v>
      </c>
      <c r="F22" s="124">
        <v>1245900</v>
      </c>
      <c r="G22" s="124"/>
      <c r="H22" s="124">
        <v>1245900</v>
      </c>
      <c r="I22" s="116"/>
    </row>
    <row r="23" ht="19.9" customHeight="1" spans="1:9">
      <c r="A23" s="84"/>
      <c r="B23" s="121" t="s">
        <v>254</v>
      </c>
      <c r="C23" s="121" t="s">
        <v>174</v>
      </c>
      <c r="D23" s="122" t="s">
        <v>68</v>
      </c>
      <c r="E23" s="123" t="s">
        <v>255</v>
      </c>
      <c r="F23" s="124">
        <v>494900</v>
      </c>
      <c r="G23" s="124"/>
      <c r="H23" s="124">
        <v>494900</v>
      </c>
      <c r="I23" s="116"/>
    </row>
    <row r="24" ht="19.9" customHeight="1" spans="1:9">
      <c r="B24" s="121" t="s">
        <v>254</v>
      </c>
      <c r="C24" s="121" t="s">
        <v>199</v>
      </c>
      <c r="D24" s="122" t="s">
        <v>68</v>
      </c>
      <c r="E24" s="123" t="s">
        <v>256</v>
      </c>
      <c r="F24" s="124">
        <v>14400</v>
      </c>
      <c r="G24" s="124"/>
      <c r="H24" s="124">
        <v>14400</v>
      </c>
      <c r="I24" s="116"/>
    </row>
    <row r="25" ht="19.9" customHeight="1" spans="1:9">
      <c r="B25" s="121" t="s">
        <v>254</v>
      </c>
      <c r="C25" s="121" t="s">
        <v>201</v>
      </c>
      <c r="D25" s="122" t="s">
        <v>68</v>
      </c>
      <c r="E25" s="123" t="s">
        <v>257</v>
      </c>
      <c r="F25" s="124">
        <v>21600</v>
      </c>
      <c r="G25" s="124"/>
      <c r="H25" s="124">
        <v>21600</v>
      </c>
      <c r="I25" s="116"/>
    </row>
    <row r="26" ht="19.9" customHeight="1" spans="1:9">
      <c r="B26" s="121" t="s">
        <v>254</v>
      </c>
      <c r="C26" s="121" t="s">
        <v>180</v>
      </c>
      <c r="D26" s="122" t="s">
        <v>68</v>
      </c>
      <c r="E26" s="123" t="s">
        <v>258</v>
      </c>
      <c r="F26" s="124">
        <v>14400</v>
      </c>
      <c r="G26" s="124"/>
      <c r="H26" s="124">
        <v>14400</v>
      </c>
      <c r="I26" s="116"/>
    </row>
    <row r="27" ht="19.9" customHeight="1" spans="1:9">
      <c r="B27" s="121" t="s">
        <v>254</v>
      </c>
      <c r="C27" s="121" t="s">
        <v>186</v>
      </c>
      <c r="D27" s="122" t="s">
        <v>68</v>
      </c>
      <c r="E27" s="123" t="s">
        <v>259</v>
      </c>
      <c r="F27" s="124">
        <v>108000</v>
      </c>
      <c r="G27" s="124"/>
      <c r="H27" s="124">
        <v>108000</v>
      </c>
      <c r="I27" s="116"/>
    </row>
    <row r="28" ht="19.9" customHeight="1" spans="1:9">
      <c r="B28" s="121" t="s">
        <v>254</v>
      </c>
      <c r="C28" s="121" t="s">
        <v>190</v>
      </c>
      <c r="D28" s="122" t="s">
        <v>68</v>
      </c>
      <c r="E28" s="123" t="s">
        <v>260</v>
      </c>
      <c r="F28" s="124">
        <v>1200</v>
      </c>
      <c r="G28" s="124"/>
      <c r="H28" s="124">
        <v>1200</v>
      </c>
      <c r="I28" s="116"/>
    </row>
    <row r="29" ht="19.9" customHeight="1" spans="1:9">
      <c r="B29" s="121" t="s">
        <v>254</v>
      </c>
      <c r="C29" s="121" t="s">
        <v>208</v>
      </c>
      <c r="D29" s="122" t="s">
        <v>68</v>
      </c>
      <c r="E29" s="123" t="s">
        <v>261</v>
      </c>
      <c r="F29" s="124">
        <v>15600</v>
      </c>
      <c r="G29" s="124"/>
      <c r="H29" s="124">
        <v>15600</v>
      </c>
      <c r="I29" s="116"/>
    </row>
    <row r="30" ht="19.9" customHeight="1" spans="1:9">
      <c r="B30" s="121" t="s">
        <v>254</v>
      </c>
      <c r="C30" s="121" t="s">
        <v>210</v>
      </c>
      <c r="D30" s="122" t="s">
        <v>68</v>
      </c>
      <c r="E30" s="123" t="s">
        <v>262</v>
      </c>
      <c r="F30" s="124">
        <v>78000</v>
      </c>
      <c r="G30" s="124"/>
      <c r="H30" s="124">
        <v>78000</v>
      </c>
      <c r="I30" s="116"/>
    </row>
    <row r="31" ht="19.9" customHeight="1" spans="1:9">
      <c r="B31" s="121" t="s">
        <v>254</v>
      </c>
      <c r="C31" s="121" t="s">
        <v>214</v>
      </c>
      <c r="D31" s="122" t="s">
        <v>68</v>
      </c>
      <c r="E31" s="123" t="s">
        <v>263</v>
      </c>
      <c r="F31" s="124">
        <v>94300</v>
      </c>
      <c r="G31" s="124"/>
      <c r="H31" s="124">
        <v>94300</v>
      </c>
      <c r="I31" s="116"/>
    </row>
    <row r="32" ht="19.9" customHeight="1" spans="1:9">
      <c r="B32" s="121" t="s">
        <v>254</v>
      </c>
      <c r="C32" s="121">
        <v>27</v>
      </c>
      <c r="D32" s="122" t="s">
        <v>68</v>
      </c>
      <c r="E32" s="123" t="s">
        <v>213</v>
      </c>
      <c r="F32" s="124">
        <v>46500</v>
      </c>
      <c r="G32" s="124"/>
      <c r="H32" s="124">
        <v>46500</v>
      </c>
      <c r="I32" s="116"/>
    </row>
    <row r="33" ht="19.9" customHeight="1" spans="1:9">
      <c r="B33" s="121" t="s">
        <v>254</v>
      </c>
      <c r="C33" s="121" t="s">
        <v>216</v>
      </c>
      <c r="D33" s="122" t="s">
        <v>68</v>
      </c>
      <c r="E33" s="123" t="s">
        <v>264</v>
      </c>
      <c r="F33" s="124">
        <v>89000</v>
      </c>
      <c r="G33" s="124"/>
      <c r="H33" s="124">
        <v>89000</v>
      </c>
      <c r="I33" s="116"/>
    </row>
    <row r="34" ht="19.9" customHeight="1" spans="1:9">
      <c r="B34" s="121" t="s">
        <v>254</v>
      </c>
      <c r="C34" s="121" t="s">
        <v>218</v>
      </c>
      <c r="D34" s="122" t="s">
        <v>68</v>
      </c>
      <c r="E34" s="123" t="s">
        <v>265</v>
      </c>
      <c r="F34" s="124">
        <v>182400</v>
      </c>
      <c r="G34" s="124"/>
      <c r="H34" s="124">
        <v>182400</v>
      </c>
      <c r="I34" s="116"/>
    </row>
    <row r="35" ht="19.9" customHeight="1" spans="1:9">
      <c r="B35" s="121" t="s">
        <v>254</v>
      </c>
      <c r="C35" s="121" t="s">
        <v>220</v>
      </c>
      <c r="D35" s="122" t="s">
        <v>68</v>
      </c>
      <c r="E35" s="123" t="s">
        <v>221</v>
      </c>
      <c r="F35" s="124">
        <v>58600</v>
      </c>
      <c r="G35" s="124"/>
      <c r="H35" s="124">
        <v>58600</v>
      </c>
      <c r="I35" s="116"/>
    </row>
    <row r="36" ht="19.9" customHeight="1" spans="1:9">
      <c r="B36" s="121" t="s">
        <v>23</v>
      </c>
      <c r="C36" s="121" t="s">
        <v>23</v>
      </c>
      <c r="D36" s="122" t="s">
        <v>68</v>
      </c>
      <c r="E36" s="123" t="s">
        <v>266</v>
      </c>
      <c r="F36" s="124">
        <v>2365400</v>
      </c>
      <c r="G36" s="124">
        <v>2365400</v>
      </c>
      <c r="H36" s="124"/>
      <c r="I36" s="116"/>
    </row>
    <row r="37" ht="19.9" customHeight="1" spans="1:9">
      <c r="A37" s="84"/>
      <c r="B37" s="121" t="s">
        <v>267</v>
      </c>
      <c r="C37" s="121" t="s">
        <v>199</v>
      </c>
      <c r="D37" s="122" t="s">
        <v>68</v>
      </c>
      <c r="E37" s="123" t="s">
        <v>268</v>
      </c>
      <c r="F37" s="124">
        <v>2052600</v>
      </c>
      <c r="G37" s="124">
        <v>2052600</v>
      </c>
      <c r="H37" s="124"/>
      <c r="I37" s="116"/>
    </row>
    <row r="38" ht="19.9" customHeight="1" spans="1:9">
      <c r="B38" s="121" t="s">
        <v>267</v>
      </c>
      <c r="C38" s="121" t="s">
        <v>180</v>
      </c>
      <c r="D38" s="122" t="s">
        <v>68</v>
      </c>
      <c r="E38" s="123" t="s">
        <v>269</v>
      </c>
      <c r="F38" s="124">
        <v>312800</v>
      </c>
      <c r="G38" s="124">
        <v>312800</v>
      </c>
      <c r="H38" s="124"/>
      <c r="I38" s="116"/>
    </row>
    <row r="39" spans="1:9">
      <c r="B39" s="126">
        <v>399</v>
      </c>
      <c r="C39" s="126">
        <v>99</v>
      </c>
      <c r="D39" s="122" t="s">
        <v>68</v>
      </c>
      <c r="E39" t="s">
        <v>270</v>
      </c>
      <c r="F39" s="124">
        <v>466000</v>
      </c>
      <c r="G39" s="124">
        <v>308900</v>
      </c>
      <c r="H39" s="124">
        <v>157100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style="106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9"/>
      <c r="B1" s="80"/>
      <c r="C1" s="80"/>
      <c r="D1" s="80"/>
      <c r="E1" s="81"/>
      <c r="F1" s="81"/>
      <c r="G1" s="83" t="s">
        <v>271</v>
      </c>
      <c r="H1" s="84"/>
    </row>
    <row r="2" ht="19.9" customHeight="1" spans="1:8">
      <c r="A2" s="79"/>
      <c r="B2" s="85" t="s">
        <v>272</v>
      </c>
      <c r="C2" s="85"/>
      <c r="D2" s="85"/>
      <c r="E2" s="85"/>
      <c r="F2" s="107"/>
      <c r="G2" s="85"/>
      <c r="H2" s="84" t="s">
        <v>3</v>
      </c>
    </row>
    <row r="3" ht="17.05" customHeight="1" spans="1:8">
      <c r="A3" s="86"/>
      <c r="B3" s="87" t="s">
        <v>5</v>
      </c>
      <c r="C3" s="87"/>
      <c r="D3" s="87"/>
      <c r="E3" s="87"/>
      <c r="F3" s="108"/>
      <c r="G3" s="88" t="s">
        <v>6</v>
      </c>
      <c r="H3" s="89"/>
    </row>
    <row r="4" ht="21.35" customHeight="1" spans="1:8">
      <c r="A4" s="92"/>
      <c r="B4" s="90" t="s">
        <v>73</v>
      </c>
      <c r="C4" s="90"/>
      <c r="D4" s="90"/>
      <c r="E4" s="90" t="s">
        <v>65</v>
      </c>
      <c r="F4" s="109" t="s">
        <v>66</v>
      </c>
      <c r="G4" s="90" t="s">
        <v>273</v>
      </c>
      <c r="H4" s="91"/>
    </row>
    <row r="5" ht="21.35" customHeight="1" spans="1:8">
      <c r="A5" s="92"/>
      <c r="B5" s="90" t="s">
        <v>74</v>
      </c>
      <c r="C5" s="90" t="s">
        <v>75</v>
      </c>
      <c r="D5" s="90" t="s">
        <v>76</v>
      </c>
      <c r="E5" s="90"/>
      <c r="F5" s="109"/>
      <c r="G5" s="90"/>
      <c r="H5" s="93"/>
    </row>
    <row r="6" ht="19.9" customHeight="1" spans="1:8">
      <c r="A6" s="94"/>
      <c r="B6" s="95"/>
      <c r="C6" s="95"/>
      <c r="D6" s="95"/>
      <c r="E6" s="95"/>
      <c r="F6" s="110" t="s">
        <v>67</v>
      </c>
      <c r="G6" s="96">
        <f>G7</f>
        <v>371200</v>
      </c>
      <c r="H6" s="97"/>
    </row>
    <row r="7" ht="19.9" customHeight="1" spans="1:8">
      <c r="A7" s="92"/>
      <c r="B7" s="98"/>
      <c r="C7" s="98"/>
      <c r="D7" s="98"/>
      <c r="E7" s="98"/>
      <c r="F7" s="111" t="s">
        <v>23</v>
      </c>
      <c r="G7" s="100">
        <v>371200</v>
      </c>
      <c r="H7" s="91"/>
    </row>
    <row r="8" ht="19.9" customHeight="1" spans="1:8">
      <c r="A8" s="92"/>
      <c r="B8" s="98"/>
      <c r="C8" s="98"/>
      <c r="D8" s="98"/>
      <c r="E8" s="98"/>
      <c r="F8" s="111" t="s">
        <v>0</v>
      </c>
      <c r="G8" s="100">
        <v>371200</v>
      </c>
      <c r="H8" s="91"/>
    </row>
    <row r="9" ht="19.9" customHeight="1" spans="1:8">
      <c r="A9" s="92"/>
      <c r="B9" s="98"/>
      <c r="C9" s="98"/>
      <c r="D9" s="98"/>
      <c r="E9" s="98"/>
      <c r="F9" s="112" t="s">
        <v>274</v>
      </c>
      <c r="G9" s="100">
        <v>35100</v>
      </c>
      <c r="H9" s="93"/>
    </row>
    <row r="10" ht="27" customHeight="1" spans="1:8">
      <c r="A10" s="92"/>
      <c r="B10" s="98" t="s">
        <v>78</v>
      </c>
      <c r="C10" s="98" t="s">
        <v>79</v>
      </c>
      <c r="D10" s="98" t="s">
        <v>81</v>
      </c>
      <c r="E10" s="98" t="s">
        <v>68</v>
      </c>
      <c r="F10" s="112" t="s">
        <v>275</v>
      </c>
      <c r="G10" s="101">
        <v>35100</v>
      </c>
      <c r="H10" s="93"/>
    </row>
    <row r="11" ht="19.9" customHeight="1" spans="1:8">
      <c r="B11" s="98"/>
      <c r="C11" s="98"/>
      <c r="D11" s="98"/>
      <c r="E11" s="98"/>
      <c r="F11" s="112" t="s">
        <v>276</v>
      </c>
      <c r="G11" s="100">
        <v>15900</v>
      </c>
      <c r="H11" s="93"/>
    </row>
    <row r="12" ht="19.9" customHeight="1" spans="1:8">
      <c r="A12" s="92"/>
      <c r="B12" s="98" t="s">
        <v>78</v>
      </c>
      <c r="C12" s="98" t="s">
        <v>83</v>
      </c>
      <c r="D12" s="98" t="s">
        <v>84</v>
      </c>
      <c r="E12" s="98" t="s">
        <v>68</v>
      </c>
      <c r="F12" s="112" t="s">
        <v>277</v>
      </c>
      <c r="G12" s="101">
        <v>15900</v>
      </c>
      <c r="H12" s="93"/>
    </row>
    <row r="13" ht="19.9" customHeight="1" spans="1:8">
      <c r="B13" s="98"/>
      <c r="C13" s="98"/>
      <c r="D13" s="98"/>
      <c r="E13" s="98"/>
      <c r="F13" s="112" t="s">
        <v>278</v>
      </c>
      <c r="G13" s="100">
        <v>37400</v>
      </c>
      <c r="H13" s="93"/>
    </row>
    <row r="14" ht="19.9" customHeight="1" spans="1:8">
      <c r="A14" s="92"/>
      <c r="B14" s="98" t="s">
        <v>78</v>
      </c>
      <c r="C14" s="98" t="s">
        <v>88</v>
      </c>
      <c r="D14" s="98" t="s">
        <v>81</v>
      </c>
      <c r="E14" s="98" t="s">
        <v>68</v>
      </c>
      <c r="F14" s="112" t="s">
        <v>279</v>
      </c>
      <c r="G14" s="101">
        <v>37400</v>
      </c>
      <c r="H14" s="93"/>
    </row>
    <row r="15" ht="19.9" customHeight="1" spans="1:8">
      <c r="B15" s="98"/>
      <c r="C15" s="98"/>
      <c r="D15" s="98"/>
      <c r="E15" s="98"/>
      <c r="F15" s="112" t="s">
        <v>280</v>
      </c>
      <c r="G15" s="100">
        <v>3000</v>
      </c>
      <c r="H15" s="93"/>
    </row>
    <row r="16" ht="19.9" customHeight="1" spans="1:8">
      <c r="A16" s="92"/>
      <c r="B16" s="98" t="s">
        <v>92</v>
      </c>
      <c r="C16" s="98" t="s">
        <v>101</v>
      </c>
      <c r="D16" s="98" t="s">
        <v>84</v>
      </c>
      <c r="E16" s="98" t="s">
        <v>68</v>
      </c>
      <c r="F16" s="112" t="s">
        <v>281</v>
      </c>
      <c r="G16" s="101">
        <v>3000</v>
      </c>
      <c r="H16" s="93"/>
    </row>
    <row r="17" ht="19.9" customHeight="1" spans="1:8">
      <c r="B17" s="98"/>
      <c r="C17" s="98"/>
      <c r="D17" s="98"/>
      <c r="E17" s="98"/>
      <c r="F17" s="112" t="s">
        <v>282</v>
      </c>
      <c r="G17" s="100">
        <v>39800</v>
      </c>
      <c r="H17" s="93"/>
    </row>
    <row r="18" ht="19.9" customHeight="1" spans="1:8">
      <c r="A18" s="92"/>
      <c r="B18" s="98" t="s">
        <v>103</v>
      </c>
      <c r="C18" s="98" t="s">
        <v>81</v>
      </c>
      <c r="D18" s="98" t="s">
        <v>95</v>
      </c>
      <c r="E18" s="98" t="s">
        <v>68</v>
      </c>
      <c r="F18" s="112" t="s">
        <v>283</v>
      </c>
      <c r="G18" s="101">
        <v>39800</v>
      </c>
      <c r="H18" s="93"/>
    </row>
    <row r="19" ht="19.9" customHeight="1" spans="1:8">
      <c r="B19" s="98"/>
      <c r="C19" s="98"/>
      <c r="D19" s="98"/>
      <c r="E19" s="98"/>
      <c r="F19" s="112" t="s">
        <v>284</v>
      </c>
      <c r="G19" s="100">
        <v>60000</v>
      </c>
      <c r="H19" s="93"/>
    </row>
    <row r="20" ht="19.9" customHeight="1" spans="1:8">
      <c r="A20" s="92"/>
      <c r="B20" s="98" t="s">
        <v>110</v>
      </c>
      <c r="C20" s="98" t="s">
        <v>79</v>
      </c>
      <c r="D20" s="98" t="s">
        <v>95</v>
      </c>
      <c r="E20" s="98" t="s">
        <v>68</v>
      </c>
      <c r="F20" s="112" t="s">
        <v>285</v>
      </c>
      <c r="G20" s="101">
        <v>60000</v>
      </c>
      <c r="H20" s="93"/>
    </row>
    <row r="21" ht="19.9" customHeight="1" spans="1:8">
      <c r="B21" s="98"/>
      <c r="C21" s="98"/>
      <c r="D21" s="98"/>
      <c r="E21" s="98"/>
      <c r="F21" s="112" t="s">
        <v>286</v>
      </c>
      <c r="G21" s="100">
        <v>180000</v>
      </c>
      <c r="H21" s="93"/>
    </row>
    <row r="22" ht="39" customHeight="1" spans="1:8">
      <c r="A22" s="92"/>
      <c r="B22" s="98" t="s">
        <v>110</v>
      </c>
      <c r="C22" s="98" t="s">
        <v>114</v>
      </c>
      <c r="D22" s="98" t="s">
        <v>97</v>
      </c>
      <c r="E22" s="98" t="s">
        <v>68</v>
      </c>
      <c r="F22" s="112" t="s">
        <v>287</v>
      </c>
      <c r="G22" s="101">
        <v>180000</v>
      </c>
      <c r="H22" s="93"/>
    </row>
    <row r="23" ht="8.5" customHeight="1" spans="1:8">
      <c r="A23" s="102"/>
      <c r="B23" s="103"/>
      <c r="C23" s="103"/>
      <c r="D23" s="103"/>
      <c r="E23" s="103"/>
      <c r="F23" s="113"/>
      <c r="G23" s="102"/>
      <c r="H23" s="10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2025-07-29T09:18:00Z</dcterms:created>
  <dcterms:modified xsi:type="dcterms:W3CDTF">2026-06-02T09:04:17Z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D49EA5B3DA144CA78956503BDB3EE0A0_13</vt:lpwstr>
  </property>
</Properties>
</file>