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增加减少项目" sheetId="1" r:id="rId1"/>
  </sheets>
  <definedNames>
    <definedName name="_xlnm._FilterDatabase" localSheetId="0" hidden="1">增加减少项目!$A$6:$X$130</definedName>
    <definedName name="_xlnm.Print_Titles" localSheetId="0">增加减少项目!$3:$6</definedName>
    <definedName name="_xlnm.Print_Area" localSheetId="0">增加减少项目!$1:$95</definedName>
  </definedNames>
  <calcPr calcId="144525" refMode="R1C1"/>
</workbook>
</file>

<file path=xl/sharedStrings.xml><?xml version="1.0" encoding="utf-8"?>
<sst xmlns="http://schemas.openxmlformats.org/spreadsheetml/2006/main" count="1509" uniqueCount="658">
  <si>
    <t>附件</t>
  </si>
  <si>
    <t>盐边县2026年巩固拓展脱贫攻坚成果和乡村振兴项目库入库项目清单</t>
  </si>
  <si>
    <t>序号</t>
  </si>
  <si>
    <t>项目库编码</t>
  </si>
  <si>
    <t>项目类型</t>
  </si>
  <si>
    <t>项目二级类型</t>
  </si>
  <si>
    <t>项目子类型</t>
  </si>
  <si>
    <t>项目名称</t>
  </si>
  <si>
    <t>项目建设地点</t>
  </si>
  <si>
    <t>项目建设内容及规模</t>
  </si>
  <si>
    <t>单位</t>
  </si>
  <si>
    <t>规模</t>
  </si>
  <si>
    <t>补助标准</t>
  </si>
  <si>
    <t>项目预期效益</t>
  </si>
  <si>
    <t>项目实施责任单位</t>
  </si>
  <si>
    <t>计划投资（万元）</t>
  </si>
  <si>
    <t>备注</t>
  </si>
  <si>
    <t>合计</t>
  </si>
  <si>
    <t>财政衔接资金补助</t>
  </si>
  <si>
    <t>自筹或其他资金</t>
  </si>
  <si>
    <t>乡（镇）</t>
  </si>
  <si>
    <t>村</t>
  </si>
  <si>
    <t>5300001284641388</t>
  </si>
  <si>
    <t>就业项目</t>
  </si>
  <si>
    <t>公益性岗位</t>
  </si>
  <si>
    <t>盐边县2026年山洪灾害危险区巡查责任人履职补助</t>
  </si>
  <si>
    <t>全县</t>
  </si>
  <si>
    <t>计划实施全县山洪灾害危险区公益性岗位安置项目1个，据实安置山洪灾害危险区脱贫户、监测户公益性岗位93个。</t>
  </si>
  <si>
    <t>项</t>
  </si>
  <si>
    <t>按照实际完成工程量进行补助</t>
  </si>
  <si>
    <t>有效防范山洪灾害危险，保护山洪灾害危险区444户1954人生命财产安全，保障全县山洪灾害危险区公益性岗位人员经费，增加就业务工收入，巩固脱贫成果。</t>
  </si>
  <si>
    <t>县水利局</t>
  </si>
  <si>
    <t>5300001284642345</t>
  </si>
  <si>
    <t>巩固三保障成果</t>
  </si>
  <si>
    <t>教育</t>
  </si>
  <si>
    <t>享受“雨露计划”职业教育补助</t>
  </si>
  <si>
    <t>雨露计划补助</t>
  </si>
  <si>
    <t>计划实施雨露计划补助项目1项，对全县脱贫户及监测对象（脱贫不稳定户、边缘易致贫户、突发严重困难户）中符合条件的中、高职学生发放雨露计划补助。项目计划总投资220万元，本次安排2025年度第一批省级财政衔接资金175.22万元，待落实资金44.78万元。</t>
  </si>
  <si>
    <t>每人每学期补助1500元</t>
  </si>
  <si>
    <t>有效解决脱贫户及监测对象子女教育保障问题，进一步隔断贫困代际传递。</t>
  </si>
  <si>
    <t>县农业农村局</t>
  </si>
  <si>
    <t>5300001284644759</t>
  </si>
  <si>
    <t>综合保障</t>
  </si>
  <si>
    <t>防贫保险</t>
  </si>
  <si>
    <t>防贫保项目</t>
  </si>
  <si>
    <t>为家庭人均纯收入在12000元以下脱贫户、监测户及未消除风险监测户1816人购买防贫保险，每人补助330元，以实际承保名单人数为准。医疗救助保险每人限额5万元、产业致贫每户限额2万元。</t>
  </si>
  <si>
    <t>人</t>
  </si>
  <si>
    <t>每人补助330元</t>
  </si>
  <si>
    <t>防止监测户因病、因灾、因意外事故等导致返贫致贫，切实巩固提升脱贫成效。</t>
  </si>
  <si>
    <t>5300001284645144</t>
  </si>
  <si>
    <t>扶贫保项目</t>
  </si>
  <si>
    <t>计划实施全县脱贫户、监测户购买扶贫保，计划投保4208户。每户投保费用为42元，其中：财政补贴80%、农户自缴20%。投保人理赔限额：意外伤害身故、意外伤害伤残每户限额8万元，意外伤害住院医疗每户限额0.8万元，疾病死亡每户限额0.2万元（每户对应的每项保险金额按保险事故发生时其家庭成员人数进行平均分摊）。</t>
  </si>
  <si>
    <t>提高抵御风险能力，防止因意外事故返贫致贫，持续巩固脱贫攻坚成果。</t>
  </si>
  <si>
    <t>5300001283790545</t>
  </si>
  <si>
    <t>产业发展</t>
  </si>
  <si>
    <t>金融保险配套项目</t>
  </si>
  <si>
    <t>小额贷款贴息</t>
  </si>
  <si>
    <t>脱贫户小额信贷贴息项目</t>
  </si>
  <si>
    <t>计划实施2026年全县脱贫人口小额信贷贴息资金项目1个，对全县脱贫户、监测户扶贫小额信贷予以贴息，目前贷款余额480笔1979.17万元。</t>
  </si>
  <si>
    <t>按照实际贷款金额贴息</t>
  </si>
  <si>
    <t>通过为脱贫户提供财政贴息，减轻脱贫户的贷款压力，有助于脱贫户更加积极地利用贷款资金发展生产，提高收入水平，持续巩固脱贫攻坚成果。</t>
  </si>
  <si>
    <t>县农业农村局、县财政局</t>
  </si>
  <si>
    <t>5300001284646171</t>
  </si>
  <si>
    <t>其他</t>
  </si>
  <si>
    <t>脱贫户住房建设贷款贴息项目</t>
  </si>
  <si>
    <t>计划实施2026年全县脱贫户住房建设贷款贴息资金项目1个，对全县脱贫户住房建设贷款予以贴息，目前贷款余额为511笔1739.19万元。</t>
  </si>
  <si>
    <t>通过为511户脱贫户提供财政贴息，减轻脱贫户的贷款压力，持续巩固脱贫攻坚成果。</t>
  </si>
  <si>
    <t>5300001284641667</t>
  </si>
  <si>
    <t>公益性岗位安置项目</t>
  </si>
  <si>
    <t>全县12个乡镇安置脱贫户、监测户公益性岗位550人，每人每月补助500元，项目总投资300万元。</t>
  </si>
  <si>
    <t>公益性岗位补贴每人每月500元</t>
  </si>
  <si>
    <t>该项目实施可有效解决脱贫户、监测户550人的就业问题，每户实现年增收6000元，促进地方经济发展，巩固脱贫成效，衔接推进乡村振兴。</t>
  </si>
  <si>
    <t>县人力资源和社会保障局</t>
  </si>
  <si>
    <t>5300001284640543</t>
  </si>
  <si>
    <t>务工补助</t>
  </si>
  <si>
    <t>交通费补助</t>
  </si>
  <si>
    <t>脱贫人口跨区域务工交通补助项目</t>
  </si>
  <si>
    <t>计划脱贫户、监测户发放县外省内、省外务工就业一次性铁路、公路和水运（路）交通补助，其中：县外省内人员3个月以上6个月以内每人补助200元，6个月以上每人补助400元省外务工人员3个月以上6个月以内每人补助800元，6个月以上每人补助1200元。</t>
  </si>
  <si>
    <t>县外省内：3-6个月的按每人200元；6-12个月的按每人400元。
省外：3-6个月的按每人800元；6-12个月的按每人1200元。</t>
  </si>
  <si>
    <t>有效提高脱贫户、监测户外出务工交通保障，增加工资性收入，巩固脱贫成果。</t>
  </si>
  <si>
    <t>5300001284641099</t>
  </si>
  <si>
    <t>就业</t>
  </si>
  <si>
    <t>技能培训</t>
  </si>
  <si>
    <t>脱贫劳动力就业促进项目</t>
  </si>
  <si>
    <t>一是投入资金10万元计划组织脱贫人口（监测对象）开展厨师实用技能培训或对参加“名厨出港”的脱贫人口（监测对象）等重点群体给予一定政策奖励。二是投入资金18万元计划组织脱贫人口（监测对象）开展无人机实用技能培训或对参加培训人员给予一定政策补助。</t>
  </si>
  <si>
    <t>有效提高脱贫户、监测户就业技能水平，提高就业质量，增加工资性收入。</t>
  </si>
  <si>
    <t>5300001284608645</t>
  </si>
  <si>
    <r>
      <rPr>
        <sz val="11"/>
        <rFont val="宋体"/>
        <charset val="0"/>
      </rPr>
      <t>产业发展</t>
    </r>
  </si>
  <si>
    <r>
      <rPr>
        <sz val="11"/>
        <rFont val="宋体"/>
        <charset val="0"/>
      </rPr>
      <t>生产项目</t>
    </r>
  </si>
  <si>
    <t>种殖业基地</t>
  </si>
  <si>
    <r>
      <rPr>
        <sz val="11"/>
        <rFont val="宋体"/>
        <charset val="134"/>
      </rPr>
      <t>产业巩固提升项目</t>
    </r>
  </si>
  <si>
    <r>
      <rPr>
        <sz val="11"/>
        <rFont val="宋体"/>
        <charset val="134"/>
      </rPr>
      <t>全县</t>
    </r>
  </si>
  <si>
    <t>计划实施全县脱贫户、监测户产业巩固提升，支持发展到户种养殖业，提高生产经营性收入。具体建设内容以上报实施方案及批复为准。</t>
  </si>
  <si>
    <r>
      <rPr>
        <sz val="11"/>
        <rFont val="宋体"/>
        <charset val="134"/>
      </rPr>
      <t>项</t>
    </r>
  </si>
  <si>
    <r>
      <rPr>
        <sz val="11"/>
        <rFont val="宋体"/>
        <charset val="134"/>
      </rPr>
      <t>按照实际完成工程量进行补助</t>
    </r>
  </si>
  <si>
    <t>该项目促进脱贫户、监测户帮扶对象持续稳定增加收入，巩固脱贫成效，防止出现返贫现象。</t>
  </si>
  <si>
    <r>
      <rPr>
        <sz val="11"/>
        <rFont val="宋体"/>
        <charset val="134"/>
      </rPr>
      <t>县农业农村局、各乡（镇）</t>
    </r>
  </si>
  <si>
    <t>5300001284645603</t>
  </si>
  <si>
    <r>
      <rPr>
        <sz val="11"/>
        <rFont val="宋体"/>
        <charset val="134"/>
      </rPr>
      <t>项目管理费</t>
    </r>
  </si>
  <si>
    <r>
      <rPr>
        <sz val="11"/>
        <rFont val="宋体"/>
        <charset val="134"/>
      </rPr>
      <t>计划实施全县项目管理费项目</t>
    </r>
    <r>
      <rPr>
        <sz val="11"/>
        <rFont val="Times New Roman"/>
        <charset val="134"/>
      </rPr>
      <t>1</t>
    </r>
    <r>
      <rPr>
        <sz val="11"/>
        <rFont val="宋体"/>
        <charset val="134"/>
      </rPr>
      <t>项，用于全县巩固拓展脱贫攻坚成果及衔接推进乡村振兴项目设计、监理及项目管理、验收等费用。</t>
    </r>
  </si>
  <si>
    <r>
      <rPr>
        <sz val="11"/>
        <rFont val="宋体"/>
        <charset val="134"/>
      </rPr>
      <t>按照不超过</t>
    </r>
    <r>
      <rPr>
        <sz val="11"/>
        <rFont val="Times New Roman"/>
        <charset val="134"/>
      </rPr>
      <t>1%</t>
    </r>
    <r>
      <rPr>
        <sz val="11"/>
        <rFont val="宋体"/>
        <charset val="134"/>
      </rPr>
      <t>的比例提取</t>
    </r>
  </si>
  <si>
    <t>进一步规范项目管理及资金使用效益，提升项目质量，确保项目顺利实施。</t>
  </si>
  <si>
    <r>
      <rPr>
        <sz val="11"/>
        <rFont val="宋体"/>
        <charset val="134"/>
      </rPr>
      <t>县农业农村局</t>
    </r>
  </si>
  <si>
    <t>5300001284634301</t>
  </si>
  <si>
    <t>生产项目</t>
  </si>
  <si>
    <t>种植业基地</t>
  </si>
  <si>
    <r>
      <rPr>
        <sz val="11"/>
        <rFont val="Times New Roman"/>
        <charset val="134"/>
      </rPr>
      <t>2026</t>
    </r>
    <r>
      <rPr>
        <sz val="11"/>
        <rFont val="宋体"/>
        <charset val="134"/>
      </rPr>
      <t>年盐边县芒果千亿级优势特色农业产业培育项目</t>
    </r>
  </si>
  <si>
    <t>1.新品种示范基地（二期）开展2980亩新品种芒果枝条接穗、后期管理。2.冰芒果加工项目（二期）建设冰芒果原料预处理、加工处理、成型包装等加工生产线3条。3.“攀果”区域公用品牌培育开展“攀果”品牌宣传营销和形象提升，拓展销售渠道，电商平台宣传以及品牌运营等。4.芒果种业创“芯”项目开展新品种申报认定3个，开展技术推广年培训农户500人次以上，以“1品种+1平台+1合作社/公司”模式开展社会化服务，创新建立农户利益共享机制。5.开展“芒果免套袋技术”技术攻关试验和芒果地土壤质量提升试验。</t>
  </si>
  <si>
    <t>项目建成后，预计芒果总产量达25万吨，项目区农户人均收入3万元以上，新增就业岗位200余个。推广芒果绿色种植技术示范。</t>
  </si>
  <si>
    <t>5300001284638753</t>
  </si>
  <si>
    <r>
      <rPr>
        <sz val="11"/>
        <rFont val="Times New Roman"/>
        <charset val="134"/>
      </rPr>
      <t>2026</t>
    </r>
    <r>
      <rPr>
        <sz val="11"/>
        <rFont val="宋体"/>
        <charset val="134"/>
      </rPr>
      <t>年盐边县蔬菜千亿级优势特色农业产业培育项</t>
    </r>
  </si>
  <si>
    <t>新建避雨大棚设施约70亩；建设标准化设施大棚约65亩；魔芋膳食纤维复配生产线购置魔芋膳食纤维粉酶解发酵罐系统一套、原辅料混合系统一套、沸腾造粒系统一套、干燥系统一套，新建2500平方米GMP净化车间；开展魔芋深加工与多元化产品研发等。</t>
  </si>
  <si>
    <t>2026年项目建成后，新增经济作物“三新”基地面积135余亩；全链条综合产值达220000万元，全链条综合产值年度增幅10%；链主企业年营业收入实现3000万元，链主企业年营业收入增幅10%；区域内联农带农数量380户，联农带农增收10%，为后续产业升级奠定基础。</t>
  </si>
  <si>
    <t>5300001284643702</t>
  </si>
  <si>
    <r>
      <rPr>
        <sz val="11"/>
        <rFont val="宋体"/>
        <charset val="0"/>
      </rPr>
      <t>巩固三保障成果</t>
    </r>
  </si>
  <si>
    <r>
      <rPr>
        <sz val="11"/>
        <rFont val="宋体"/>
        <charset val="0"/>
      </rPr>
      <t>健康</t>
    </r>
  </si>
  <si>
    <r>
      <rPr>
        <sz val="11"/>
        <rFont val="宋体"/>
        <charset val="0"/>
      </rPr>
      <t>接受医疗救助</t>
    </r>
  </si>
  <si>
    <r>
      <rPr>
        <sz val="11"/>
        <rFont val="宋体"/>
        <charset val="134"/>
      </rPr>
      <t>医疗救助项目</t>
    </r>
  </si>
  <si>
    <r>
      <rPr>
        <sz val="11"/>
        <rFont val="宋体"/>
        <charset val="134"/>
      </rPr>
      <t>计划实施补充注入县卫生扶贫救助基金</t>
    </r>
    <r>
      <rPr>
        <sz val="11"/>
        <rFont val="Times New Roman"/>
        <charset val="134"/>
      </rPr>
      <t>160</t>
    </r>
    <r>
      <rPr>
        <sz val="11"/>
        <rFont val="宋体"/>
        <charset val="134"/>
      </rPr>
      <t>万元。</t>
    </r>
  </si>
  <si>
    <r>
      <rPr>
        <sz val="11"/>
        <rFont val="宋体"/>
        <charset val="134"/>
      </rPr>
      <t>按盐边县卫生扶贫救助基金管理办法进行救助</t>
    </r>
  </si>
  <si>
    <r>
      <rPr>
        <sz val="11"/>
        <rFont val="宋体"/>
        <charset val="134"/>
      </rPr>
      <t>该项目实施可有效保障脱贫户和监测户基本医疗，防止因病致贫、因病返贫的问题，巩固脱贫成效，衔接推进乡村振兴。</t>
    </r>
  </si>
  <si>
    <r>
      <rPr>
        <sz val="11"/>
        <rFont val="宋体"/>
        <charset val="134"/>
      </rPr>
      <t>县卫生健康局</t>
    </r>
  </si>
  <si>
    <t>5300001287120188</t>
  </si>
  <si>
    <t>乡村建设行动</t>
  </si>
  <si>
    <t>农村基础设施（含产业配套基础设施）</t>
  </si>
  <si>
    <t>产业路、资源路、旅游路建设</t>
  </si>
  <si>
    <t>产业道路硬化建设项目</t>
  </si>
  <si>
    <t>红果彝族乡</t>
  </si>
  <si>
    <t>花地村</t>
  </si>
  <si>
    <t>实施花地村垭口组双河至城门洞产业道路硬化3.5公里，砼路面宽3米，厚18cm。具体工程量以施工图设计及财评工程量清单为准。</t>
  </si>
  <si>
    <t>公里</t>
  </si>
  <si>
    <t>该项目实施可有效解决7户26人凉山自迁户及辖区其他农户的产业发展。其中核桃30亩、花椒50亩、优质晚熟芒果450亩、玛瑙红樱桃7亩、玉米20亩的农产品运输问题，促进地方经济发展，巩固脱贫成效，衔接推进乡村振兴。</t>
  </si>
  <si>
    <t>红果彝族乡人民政府</t>
  </si>
  <si>
    <t>5300001287158601</t>
  </si>
  <si>
    <t>实施花地村小龙塘组次竹沟至苍蒲湾产业道路硬化4.7公里，砼路面宽3米，厚18cm。具体工程量以施工图设计及财评工程量清单为准。</t>
  </si>
  <si>
    <t>该项目实施可有效解决农户13户45人，其中脱贫户7户28人的出行问题及核桃75亩、花椒30亩、魔芋35亩、玉米165亩的农产品运输问题，促进地方经济发展，巩固脱贫成效，衔接推进乡村振兴。</t>
  </si>
  <si>
    <t>5300001287161147</t>
  </si>
  <si>
    <t>蒿枝坪村</t>
  </si>
  <si>
    <t>实施清明地社道路硬化3.1公里，其中牛滚荡至麻风沟2.2公里，清明地社道路至谢国峰家入户路0.9公里，砼路面宽3.5m、厚18cm。具体工程量以施工图设计及财评工程量清单为准。</t>
  </si>
  <si>
    <t>该项目实施可有效解决农户23户121人，出行问题及芒果480亩、玉米310亩以及桑葚210亩的农产品运输问题，促进地方经济发展，巩固脱贫成效，衔接推进乡村振兴。</t>
  </si>
  <si>
    <t>5300001287163628</t>
  </si>
  <si>
    <t>实施原红民学校球场坝到河门口社道路产业路硬化2km，砼路面宽3.5m、厚18cm。具体工程量以施工图设计及财评工程量清单为准。</t>
  </si>
  <si>
    <t>该项目实施可有效解决农户32户156人，出行问题及芒果420亩、玉米80亩以及桑葚155亩的农产品运输问题，促进地方经济发展，巩固脱贫成效，衔接推进乡村振兴。</t>
  </si>
  <si>
    <t>5300001287166083</t>
  </si>
  <si>
    <t>三滩村</t>
  </si>
  <si>
    <t>实施三滩村苏家坪组大湾子产业道路硬化3.5公里，砼路面宽3.5米，厚18cm。具体工程量以施工图设计及财评工程量清单为准。</t>
  </si>
  <si>
    <t>该项目实施可有效解决农户17户74人，其中脱贫户1户2人的出行问题及芒果500余亩玉米100余亩的农产品运输问题，促进地方经济发展，巩固脱贫成效，衔接推进乡村振兴。</t>
  </si>
  <si>
    <t>5300001287168413</t>
  </si>
  <si>
    <t>红果村</t>
  </si>
  <si>
    <t>实施公路到傈僳坪产业路硬化3公里，砼路面宽3.5m、厚18cm，边沟0.3米*0.3米，每公里3个错车道，具体工程量以施工图设计及财评工程量清单为准。</t>
  </si>
  <si>
    <t>该项目实施可有效解决农户13户58人，出行问题及芒果430亩、玉米70亩的农产品运输问题，促进地方经济发展，巩固脱贫成效，衔接推进乡村振兴。</t>
  </si>
  <si>
    <t>5300001287170605</t>
  </si>
  <si>
    <t>梁子田村</t>
  </si>
  <si>
    <t>实施华桃箐分路口至沙比莫家背后产业道路硬化3.5km，砼路面宽3.5m、厚18cm。具体工程量以施工图设计及财评工程量清单为准。</t>
  </si>
  <si>
    <t xml:space="preserve">该项目实施可有效解决农户23户112人，其中脱贫户4户22人、出行问题及芒果150亩、桑葚80亩、核桃的农产品100亩运输问题，促进地方经济发展，巩固脱贫成效，衔接推进乡村振兴。 </t>
  </si>
  <si>
    <t>5300001287174779</t>
  </si>
  <si>
    <t>选果棚建设项目</t>
  </si>
  <si>
    <t>在草坪组新建一个选果棚，硬化场地面积700㎡，新建钢结构及钢结构棚顶700㎡等工程。</t>
  </si>
  <si>
    <t>选果棚建设项目该实施可发展壮大村集体经济，有效解决56户184人，其中脱贫户8户32人的农产品交易问题，促进地方经济发展，巩固脱贫成效，衔接推进乡村振兴。</t>
  </si>
  <si>
    <t>5300001287182324</t>
  </si>
  <si>
    <t>新型农村集体经济发展项目</t>
  </si>
  <si>
    <t>新型集体经济发展项目</t>
  </si>
  <si>
    <t>花椒箐村</t>
  </si>
  <si>
    <t>计划实施建设40亩金柑橘标准化种植示范基地。项目采用"村集体牵头+企业赋能+农户参与+政策扶持"的创新模式，示范带动周边农户发展金柑橘产业，逐步替代传统低效作物，实现农业增效、农民增收和农村发展的多赢目标。一是以村集体为主体入股的方式流转土地种植40亩与26度果园合作种植，二是购买金柑苗8000株；三是配套完善道路水利基础设施。四是购置围栏及人工、灌溉设备及人工、机械平整土地等。</t>
  </si>
  <si>
    <t>1.建成示范基地：一年内完成40亩金柑的标准化种植；三年内初步形成示范效应，带动周边农户自发种植，发展地方特色产业发展。2.掌握技术技能：参与农户熟练掌握金柑种植管理技术，成为村里的技术能手。3.实现经济效益：盛产期后，预计可带动50余人就业，同时亩产值显著高于传统玉米种植，核心参与农户人均年增收4000余元，带动村集体经济年增收6万余元，带动52户247人实现增收。4.探索成功模式：形成一套可复制、可推广的"村企农"合作发展特色产业的有效机制。5.社会效益：优化农业产业结构，提供农业领域就业机会，培养新型职业农民，增强村集体经济组织凝聚力，为乡村振兴注入活力。</t>
  </si>
  <si>
    <t>5300001287218558</t>
  </si>
  <si>
    <t>产业道路硬化项目</t>
  </si>
  <si>
    <t>实施花地村垭口组马草湾至大坟山产业道路硬化1.2公里，砼路面宽3.5m，厚18cm。具体工程量以施工图设计及财评工程量清单为准。</t>
  </si>
  <si>
    <t>该项目实施可有效解决1户6人凉山自迁户及辖区其他农户的产业发展。其中优质晚熟芒果650亩、马瑙红樱桃5亩、玉米25亩的农产品运输问题，促进地方经济发展，巩固脱贫成效，衔接推进乡村振兴。</t>
  </si>
  <si>
    <t>民宗项目</t>
  </si>
  <si>
    <t>5300001289015158</t>
  </si>
  <si>
    <t>实施蒿枝坪村学堂湾组产业道路硬化2公里，砼路面宽3m，厚18cm。具体工程量以施工图设计及财评工程量清单为准。</t>
  </si>
  <si>
    <t xml:space="preserve">该项目实施可有效解决农户16户82人，其中脱贫户5户32人、出行问题及芒果21亩、桑葚65亩、烤烟310亩，玉米190亩，核桃50亩的农产品运输问题，促进地方经济发展，巩固脱贫成效，衔接推进乡村振兴。 </t>
  </si>
  <si>
    <t>5300001287282457</t>
  </si>
  <si>
    <t>格萨拉彝族乡韭菜坪村万寿菊标准化种植项目</t>
  </si>
  <si>
    <t>格萨拉彝族乡</t>
  </si>
  <si>
    <t>韭菜坪村</t>
  </si>
  <si>
    <t>在韭菜坪村建设万寿菊标准化种植基地350亩，补助资金投入主要包含种苗采购、有机肥购置、病虫害防治等。具体工程量以施工图设计及财评工程量清单为准。</t>
  </si>
  <si>
    <t xml:space="preserve">项 </t>
  </si>
  <si>
    <t>预计年产鲜花3000公斤/亩，保底收购价1.2元/公斤计算，亩均收益3600元，较传统作物提升80%。通过“土地流转+务工薪酬”模式，可直接带动20户农户参与，预计年人均增收6800元。</t>
  </si>
  <si>
    <t>格萨拉彝族乡人民政府</t>
  </si>
  <si>
    <t>5300001287281366</t>
  </si>
  <si>
    <t>集中式烤烟房修建项目</t>
  </si>
  <si>
    <t>坪原村</t>
  </si>
  <si>
    <t>计划在坪原村修建烤房群60座，含板房60套，配套地坪硬化、择烟棚搭建、生产管理用房、库房等设施，具体工程量以施工图设计及财评工程量清单为准。</t>
  </si>
  <si>
    <t>带动当地种植烤烟1000亩，促进烤烟产业发展；通过种植烤烟及修建烤烟房，可吸纳群众就近务工就业5000人次；通过租赁烤烟房，村集体经济收入5万元以上。</t>
  </si>
  <si>
    <t>5300001287234021</t>
  </si>
  <si>
    <t>产业道路硬化改造项目</t>
  </si>
  <si>
    <t>大坪子村</t>
  </si>
  <si>
    <t>计划实施格萨拉彝族乡大坪子村松露产业道路硬化改造项目1公里，砼路面宽3.5米，具体工程量以施工图设计及财评工程量清单为准。</t>
  </si>
  <si>
    <t>该项目实施可有效配套松露特色农业产学研融合交易中心，促进松露产业发展，带动周围约40户脱贫户产业发展。</t>
  </si>
  <si>
    <t>5300001287240518</t>
  </si>
  <si>
    <t>大湾村</t>
  </si>
  <si>
    <t>计划实施大湾村罗家组产业道路硬化3.5公里，砼路面宽3.5米。具体工程量以施工图设计及财评工程量清单为准。</t>
  </si>
  <si>
    <t>该项目实施可有效解决农户24户128人，其中脱贫户8户41人、监测户1户6人的出行问题及土豆1000亩、荞子600亩、燕麦400亩、玉米120亩的农产品运输问题，促进地方经济发展，巩固脱贫成效，衔接推进乡村振兴。</t>
  </si>
  <si>
    <t>5300001287248431</t>
  </si>
  <si>
    <t>农村供水保障设施建设</t>
  </si>
  <si>
    <t>人饮安全饮水项目</t>
  </si>
  <si>
    <t>计划实施大湾村上岔河组人饮安全饮水项目，新建8.1公里32镀锌钢管、取水口2立方1口、蓄水池100立方1口。具体工程量以施工图设计及财评工程量清单为准。</t>
  </si>
  <si>
    <t>该项目实施可有效解决农户51户268人，其中脱贫户26户132人，测户2户11人的安全生活饮水问题，促进地方经济发展，巩固脱贫成效，衔接推进乡村振兴。</t>
  </si>
  <si>
    <t>5300001287250634</t>
  </si>
  <si>
    <t>计划实施坪原村老王坪组角尔惹产业道路硬化1.2公里，砼路面宽3.5米。具体工程量以施工图设计及财评工程量清单为准。</t>
  </si>
  <si>
    <t>该项目实施可有效解决农户26户132人，其中脱贫户12户52人，测户2户11人的出行问题及土豆800亩、荞子600亩、燕麦300亩的农产品运输问题，促进地方经济发展，巩固脱贫成效，衔接推进乡村振兴。</t>
  </si>
  <si>
    <t>5300001287252403</t>
  </si>
  <si>
    <t>养植业基地</t>
  </si>
  <si>
    <t>格萨拉彝族乡2026年到户产业巩固提升项目</t>
  </si>
  <si>
    <t>大坪子村、支六河村、古德村、坪原村、大湾村、韭菜坪村</t>
  </si>
  <si>
    <t>计划实施大坪子村到户产业帮扶20户、103人，发放鸡700只、猪60头；计划实施支六河村到户产业帮扶20户、195人，发放鸡700只、猪60头；计划实施韭菜坪村到户产业帮扶20户、113人，发放毛羊（绵羊）100只、计划实施大湾村到户产业帮扶27户、136人，发放猪81头，鸡945只；计划实施坪原村到户产业帮扶16户、83人，发放猪40只、毛羊（绵羊）30只；计划实施古德村产业帮扶15户、74人，发放毛羊（绵羊）75只。</t>
  </si>
  <si>
    <t>该项目实施可有效解决118户帮扶对象发展养殖，增加脱皮户、监测户等低收入群体生产经营性收入，带动群众增收致富。</t>
  </si>
  <si>
    <t>5300001287280453</t>
  </si>
  <si>
    <t>格萨拉彝族乡大湾村集体经济“车厘子”产业庄园</t>
  </si>
  <si>
    <t>一、项目背景：2016年攀枝花市农科院到格萨拉彝族乡大湾村试种植“车厘子”，试种植了10棵，2021年10棵车厘子树全部挂果，且果子口感等品质非常好，每棵树挂果约80斤左右，因最近2-3年缺乏资金支持，未进行规模化种植。                                                                                     二、项目规模和内容：种植20亩700棵车厘子，将现有闲置村部改建成冻库。                                                         三、项目投资预算：预计投资170万元，具体工程量以施工图设计及财评工程量清单为准。</t>
  </si>
  <si>
    <t xml:space="preserve">项目效益：按照前期试种植和考察，预计1棵果树挂果60斤，700棵果树，预计挂果4万斤。销售打算，将果子3万余斤进冻库，利用格萨拉彝族乡少数民族传统火把节节日活动进行零售，按照以往每年7月来到格萨拉旅游景区参加彝族传统火把节活动游客有5万余人，车厘子面向游客销售，按照每斤30元计算，3万斤预计能达到90余万元收益；剩余1万斤统一卖向经销商，预计收益15万元。综上，5年车厘子庄园收益后，预计每年收益达105万元，抛去每年投资30万元，每年能纯利75万元。  </t>
  </si>
  <si>
    <t>5300001287283313</t>
  </si>
  <si>
    <t>格萨拉彝族乡古德村新型农村集体经济发展项目</t>
  </si>
  <si>
    <t>古德村</t>
  </si>
  <si>
    <t>建设古德村农产品交易中心及冻库一座，占地约950平方米，具体工程量以施工图设计及财评工程量清单为准。</t>
  </si>
  <si>
    <t>座</t>
  </si>
  <si>
    <t>依托攀盐高速公路出口及古德村自然条件，积极进行资源整合和规范利用，增加村集体收益。</t>
  </si>
  <si>
    <t>5300001287283418</t>
  </si>
  <si>
    <t>共和乡</t>
  </si>
  <si>
    <t>林海村</t>
  </si>
  <si>
    <t>实施桥地产业道路硬化3公里，砼路面宽3m，厚18cm。具体工程量以施工图设计及财评工程量清单为准。</t>
  </si>
  <si>
    <t>该项目实施可有效解决农户13户60人，其中脱贫户1户5人、出行问题及青椒98亩、、烤烟70亩，玉米120亩，核桃350亩的农产品运输问题，促进地方经济发展，巩固脱贫成效，衔接推进乡村振兴。</t>
  </si>
  <si>
    <t>共和乡人民政府</t>
  </si>
  <si>
    <t>5300001287250845</t>
  </si>
  <si>
    <t>共和乡纳底河村“共富笮坊”升级项目</t>
  </si>
  <si>
    <t>纳底河村</t>
  </si>
  <si>
    <t>计划实施纳底河村“共富笮坊”升级项目，购置机器设备：花椒筛选机2台、花椒选刺机1台、花椒比重机1台、电风车1台、花椒作坊环氧自留平地板100平方米，提升作坊花椒筛选能力，增加村集体经济收益，具体工程量以施工图设计及财评工程量清单为准。</t>
  </si>
  <si>
    <t>吸纳脱贫群众务工50人次，年保底分红0.35万元，带动周边群众发展青花椒种植2000余亩，预计每年村集体经济收入增加10万元。</t>
  </si>
  <si>
    <t>5300001287252539</t>
  </si>
  <si>
    <t>扎古村产业道路硬化项目</t>
  </si>
  <si>
    <t>扎古村</t>
  </si>
  <si>
    <t>计划实施扎古村产业道路硬化3公里，砼路面宽3.0米，其中：扎古组村道至冉应付家1公里，大湾子组尖石路至付正华家2公里。具体工程量以施工图设计及财评工程量清单为准。</t>
  </si>
  <si>
    <t>该项目实施可有效解决农户90户432人，其中脱贫户25户107人的出行问题及核桃500亩、花椒800亩、玉米600亩的农产品运输问题，促进地方经济发展，巩固脱贫成效，衔接推进乡村振兴。</t>
  </si>
  <si>
    <t>5300001287284811</t>
  </si>
  <si>
    <t>扎古村蓄水池产业项目</t>
  </si>
  <si>
    <t>计划实施扎古村蓄水池3口，其中大湾子组2口，扎古组1口，每口300立方，共计900立方，配套管网等工程。具体工程量以施工图设计及财评工程量清单为准</t>
  </si>
  <si>
    <t>立方</t>
  </si>
  <si>
    <t>该项目实施可有效解决农户103户507人，其中脱贫户26户113人的产业灌溉其中核桃700亩、青椒1500亩；促进监测帮扶对象持续稳定增加收入。</t>
  </si>
  <si>
    <t>5300001287285831</t>
  </si>
  <si>
    <t>太田村农业提灌站电力配套设施项目</t>
  </si>
  <si>
    <t>太田村</t>
  </si>
  <si>
    <t>计划在太田村实施农业提灌站建设项目，新建10千伏线路500米；新建400千伏安变压器一台</t>
  </si>
  <si>
    <t>该项目实施可有效解决太田村487户1725人，农业生产灌溉问题，其中脱贫户59户234人、监测户11户30人，有效推动太田村核桃、青椒及林下中药材产业发展，促进群众增收致富，巩固脱贫成效，衔接推进乡村振兴。</t>
  </si>
  <si>
    <t>5300001287281352</t>
  </si>
  <si>
    <t>雅砻江村</t>
  </si>
  <si>
    <t>计划实施雅砻江村麦皮地组产业道路硬化4.3公里，砼路面宽3.5米，其中麦皮地社道路至雷德华家芒果地角2.3公里，雷德华家芒果地角至歇马台2.0公里，具体工程量以施工图设计及财评工程量清单为准。</t>
  </si>
  <si>
    <t>该项目实施可有效解决农户25户83人，其中脱贫户8户25人的出行及产业运输问题，促进地方经济发展，巩固脱贫成效，衔接推进乡村振兴。</t>
  </si>
  <si>
    <t>5300001287286624</t>
  </si>
  <si>
    <t>小型农田水利设施建设</t>
  </si>
  <si>
    <t>雅砻江村灌溉设施建设项目</t>
  </si>
  <si>
    <t>计划在雅砻江村麦片地组建设产业种植区配套水利设施，新建300m³蓄水池3口，每口配套32mmPE管2000m；在坪子组云盘山，利用原有废旧蓄水池，改建成1口500m³产业灌溉蓄水池，配套管网等工程，具体工程量以施工图设计及财评工程量清单为准。</t>
  </si>
  <si>
    <t>该项目实施可有效解决农户37户155人，其中脱贫户11户45人的产业灌溉问题，促进地方经济发展，巩固脱贫成效，衔接推进乡村振兴。</t>
  </si>
  <si>
    <t>5300001287290518</t>
  </si>
  <si>
    <t>林海村集体经济发展项目</t>
  </si>
  <si>
    <t>计划实施林海村村集体经济发展项目，购置榨油坊榨油设备生产线费用合计50万元左右，其中包括炒锅1.3万元，破碎机2.2万元，榨油机设备13万元，食用油精炼设备25万元，离心式滤油机5万元，核桃烘干池3.5万元，预计费用50万元。</t>
  </si>
  <si>
    <t>吸纳脱贫群众务工50人次，集体经济年保底分红5万元，带动周边群众发展核桃等产业，每年能为本村群众人均增收1500元左。</t>
  </si>
  <si>
    <t>5300001287291729</t>
  </si>
  <si>
    <t>共和乡田坝村林下中药材种植项目</t>
  </si>
  <si>
    <t>田坝村</t>
  </si>
  <si>
    <t>计划实施田坝村林下中药材种植项目，标准化种植淫羊藿50亩，续断150亩，配套3座 300m³蓄水池，铺设 PE 灌溉管道 8000 米（直径 50mm，压力 1.0MPa）；配套修建林间作业道 8 公里（宽 3米，砂石路面厚 18cm），连接种植区与仓储点；升级育苗基地，在现有 30 亩基础上，增设温室大棚 5 座（每座 800㎡，钢架 + PO 膜 + 遮阳网）、自动喷淋系统 3 套（型号 PL-800）、育苗盘 10 万个（50 孔 / 盘），年育苗能力提升至 30 万株。</t>
  </si>
  <si>
    <t xml:space="preserve">该项目可带动全村289户973人，其中脱贫户36 户、监测户4户，混合种植淫羊藿、续断，脱贫户和监测户年均户均增收8300 元，带动 78人短期就业，助力乡村全面发展。
</t>
  </si>
  <si>
    <t>5300001287251967</t>
  </si>
  <si>
    <t>国胜乡</t>
  </si>
  <si>
    <t>大毕村</t>
  </si>
  <si>
    <t>从刘家垭口到张家屋基实施产业道路硬化1公里，砼路面宽3m，厚18cm。错车到3处。具体工程量以施工图设计及财评工程量清单为准。</t>
  </si>
  <si>
    <t xml:space="preserve">该项目实施可有效解决7户24人的产业运输难的问题。促进地方经济发展，巩固脱贫成效，衔接推进乡村振兴。 </t>
  </si>
  <si>
    <t>国胜乡人民政府</t>
  </si>
  <si>
    <t>5300001287229274</t>
  </si>
  <si>
    <t>养殖业基地</t>
  </si>
  <si>
    <t>帮扶产业项目</t>
  </si>
  <si>
    <t>8个村</t>
  </si>
  <si>
    <t>计划实施75户240人脱贫户及监测帮扶对象发展小规模种养殖业到户产业，其中：养鸡800只、猪230头、羊40头。</t>
  </si>
  <si>
    <t>鸡：50元/只、猪：1200元/头、羊：1300元/只</t>
  </si>
  <si>
    <t>该项目实施可有效解决农户75户240人，其中脱贫户37户156人、监测户38户84人的产业发展问题，促进监测帮扶对象持续稳定增加收入。</t>
  </si>
  <si>
    <t>5300001287234985</t>
  </si>
  <si>
    <t>饮水安全项目</t>
  </si>
  <si>
    <t>大石房村</t>
  </si>
  <si>
    <t>计划实施大石房村庙堡组龙爬岩至蒋家坪子PE40管2000米，PE32管1000米（利用原有蒋家坪子水池）；新建50m³蓄水池一口，阴山湾至庙堡组陶德良家PE32管2500米，阳山湾到庙堡组刘庭华家PE40管3000米。具体工程量以施工图设计及财评工程量清单为准。</t>
  </si>
  <si>
    <t>该项目实施可有效解决农户50户180人，其中脱贫户1户1人，监测户1户2人的饮水困难问题促进地方经济发展，巩固脱贫成效，衔接推进乡村振兴。</t>
  </si>
  <si>
    <t>5300001287241339</t>
  </si>
  <si>
    <t>三面光堰渠</t>
  </si>
  <si>
    <t>三面光堰渠整治项目</t>
  </si>
  <si>
    <t>梭罗村</t>
  </si>
  <si>
    <t>计划实施梭罗村村三面光堰渠整治2200米，堰渠规格为0.3×0.3米，其中：半边街组高标准农田内设堰渠1200米，三组攀枝花水库下堰至丁宗礼家门口1000米。具体工程量以施工图设计及财评工程量清单为准。</t>
  </si>
  <si>
    <t>米</t>
  </si>
  <si>
    <t>该项目实施可有效解决农户115户460人，其中脱贫户4户16人、监测户1户4人的农田灌溉，高标准农田为240亩，良田为150亩的用水难问题问题，促进地方经济发展，巩固脱贫成效，衔接推进乡村振兴。</t>
  </si>
  <si>
    <t>5300001287245561</t>
  </si>
  <si>
    <t>机房村</t>
  </si>
  <si>
    <t>计划建设鹌鹑养殖棚，购买设备，养殖鹌鹑10万只，具体工程量以施工图设计及财评工程量清单为准。</t>
  </si>
  <si>
    <t>该项目通过鹌鹑产业发展综合服务中心引领带动，采取“企业+集体经济组织+农户”联农带农发展模式，解决养殖技术、饲料供应、销售渠道等问题，推动发展鹌鹑产业，助力群众增收致富。</t>
  </si>
  <si>
    <t>5300001287247619</t>
  </si>
  <si>
    <t>农村道路建设（通村路、通户路、小型桥梁等）</t>
  </si>
  <si>
    <t>水渠修建项目</t>
  </si>
  <si>
    <t>柏林山村</t>
  </si>
  <si>
    <t>计划实施黄竹湾组板板桥、陈家田坝水渠、饮水坝进行混泥土修建（水渠总长1140米，96.49/米，计划资金11万元。   2.取水口;修建规格30*30，厚0.15厘米，计划资金7万元    ）具体工程量以施工图设计及财评工程量清单为准。</t>
  </si>
  <si>
    <t>该项目实施可有效解决农户耕地面积90余亩的灌溉用水，使粮食增收，农民增收。促进地方经济发展，巩固脱贫成效，衔接推进乡村振兴。</t>
  </si>
  <si>
    <t>5300001287249403</t>
  </si>
  <si>
    <t>农村基础设施项目</t>
  </si>
  <si>
    <t>计划实施机房村新建二组李代康家旁便民桥一座，长4米，宽2.3米，高1.7米，具体工程量以施工图设计及财评工程量清单为准。</t>
  </si>
  <si>
    <t>该项目实施可有效解决农户75户375人，其中：脱贫户2户9人，低保户2户13人，解决出行问题及桑树500余亩、核桃150余亩、花椒50余亩、玉米20余亩的农产品运输问题，促进地方经济发展，巩固脱贫成效，衔接推进乡村振兴。</t>
  </si>
  <si>
    <t>5300001287250560</t>
  </si>
  <si>
    <t>计划实施盐边县国胜乡大毕村家鸡沟组梅家屋基便民桥：长15米，宽5.5米（包括挡墙等）具体工程量以施工图设计及财评工程量清单为准。</t>
  </si>
  <si>
    <t>该项目实施可有效解决农户8户38人，其中：1户边缘户4人，低保户1户8人，解决出行问题及核桃350亩、魔芋200亩、花椒100亩、羊1000头、牛20头、二代野猪70头以上农产品运输问题，促进地方经济发展，巩固脱贫成效，衔接推进乡村振兴。</t>
  </si>
  <si>
    <t>5300001287232831</t>
  </si>
  <si>
    <t>红宝苗族彝族乡干坪子村少数民族特色村寨项目</t>
  </si>
  <si>
    <t>红宝苗族彝族乡</t>
  </si>
  <si>
    <t>干坪子村</t>
  </si>
  <si>
    <t>1.红宝乡农文旅融合“共富笮坊”项目。项目盘活利用闲置国有资产，改造建筑面积1300㎡，规划建设苗族非遗传习基地、笮坊讲堂、非遗手工艺加工坊、农特产品及手工艺产品线下销售平台、“龙头山花海”登山之家。采用“非遗传承+科普研学+乡村文化旅游”模式，以苗族非遗传习基地为核心，依托合作社，通过苗族蜡染、织布、苗绣制作和培训等形式，传承苗族文化技艺。利用“大户带小户”行动，围绕农业订单、文旅服务等开展合作经营。逐步构建产、学、研、旅深度融合的一体化发展格局。2.“笮山苗里”民族品牌IP策划及包装设计项目。挖掘开发苗族非遗文化，包装设计农特产品。通过链接县属国有企业，将非遗技艺与农特产包装进行跨界组合，形成苗乡品牌产品线，转化非遗文化商品价值。3.民族村寨数字化传承发展工程建设项目。制作体现红宝乡苗族村寨发展特点和文化特色的展示型小程序，融入民族村寨数字化传承发展平台系统进行整体展示。</t>
  </si>
  <si>
    <t xml:space="preserve">1.经济效益：项目完成后受益人数约占总人口的90%以上，带动村民年增收1000元以上；村集体经济预期年收益13万元，项目达产周期为2年。产业对村寨集体经济的贡献率在35%以上。2.社会效益：意义一，全面提升苗乡农文旅产业基础设施水平；意义二，通过本次机遇让群众吃上“旅游饭”，拓宽群众增收渠道；意义三，进一步挖掘、整理和保护民族文化，持续增强群众凝聚力和归属感。3.其他效益：项目提升群众参与产业结构优化、建设和美乡村、壮大集体经济的积极性和参与度，推进铸牢中华民族共同体意识有形有感有效。
</t>
  </si>
  <si>
    <t>红宝苗族彝族乡人民政府</t>
  </si>
  <si>
    <t>5300001287119127</t>
  </si>
  <si>
    <t>脱贫户（监测户)产业巩固提升项目</t>
  </si>
  <si>
    <t>干坪子村、谜塘村、择木龙村、核桃箐村</t>
  </si>
  <si>
    <t>通过到户产业帮扶58户脱贫户和7户监测户购买猪176头、羊98只、鸡500只，牛1头，提升脱贫（监测户）收入和产业能力。</t>
  </si>
  <si>
    <t>头/只</t>
  </si>
  <si>
    <t>猪161头、羊98只、鸡460只，牛1头，</t>
  </si>
  <si>
    <t>该项目实施有效解决58户脱贫户和7户监测户的增收问题，巩固脱贫成效，衔接推进乡村振兴。</t>
  </si>
  <si>
    <t>5300001287127404</t>
  </si>
  <si>
    <t>广东湾村</t>
  </si>
  <si>
    <t>通过到户产业帮扶2户脱贫户购买鹌鹑苗30000羽与广东湾村鹌鹑养殖基地合作养殖分红的方式提升脱贫户收入和产业能力，以集体经济力量提升帮扶工作质效；帮扶3户脱贫户1户监测户购买猪15头、鸡40只，提升脱贫（监测户）收入和产业能力。</t>
  </si>
  <si>
    <t>鹌鹑30000羽、猪15头、鸡40只</t>
  </si>
  <si>
    <t>鹌鹑0.7元一只；猪100斤/头，14元/斤，1400元/头；鸡4斤/只，10元/斤，40元/只，</t>
  </si>
  <si>
    <t>该项目实施有效解决脱贫户5户脱贫户和1户监测户的增收问题，巩固脱贫成效，衔接推进乡村振兴。</t>
  </si>
  <si>
    <t>5300001287133554</t>
  </si>
  <si>
    <t>干坪子村黑沟堰堰渠进行维修整治项目</t>
  </si>
  <si>
    <t>1.新建渠道2400米，道断面0.3m*0.4m，底板厚0.10m，采用C15砼浇筑；
2.新建拦水坝2座，1#拦水坝为0+000处，长8m高2.3m采用C20毛石砼砌筑；2#拦水坝为2+315处，长12m高1.5m采用C20毛石砼砌筑；
3.新建挡墙5处；                           4.新建钢管渡槽2座，0+990-0+998长8m采用DN200镀锌钢管并排连接;1+112-1+120长8m采用DN200镀锌钢管并排连接；
5.新建过沟涧10座，具体位置详见设计图；
6.新建1.5m高镀锌钢管栏杆400m；
7.新建1.5m宽人行步道300m，垫层采用C15砼厚10cm，面层采用C20砼浇筑厚20cm；
8.新建盖板沟4m。</t>
  </si>
  <si>
    <t>该项目实施可解决桑树240亩、核桃190亩、花椒130亩、玉米110亩灌溉问题，促进经济发展，巩固脱贫成效，衔接推进乡村振兴。</t>
  </si>
  <si>
    <t>5300001287242415</t>
  </si>
  <si>
    <t>休闲农业与乡村旅游</t>
  </si>
  <si>
    <t>红宝乡农文旅融合“共富笮坊”项目</t>
  </si>
  <si>
    <t>项目盘活利用闲置国有资产，改造建筑面积1300m，规划建设苗族非遗笮坊讲堂、非遗手工艺加工坊。以苗族非遗传习基地为核心，依托合作社，通过苗族蜡染、织布、苗绣制作和培训等形式，传承苗族文化技艺。利用“大户带小户”行动，围绕农业订单、文旅服务等开展合作经营。</t>
  </si>
  <si>
    <t>该项目完成后受益人数约占总人口的90%以上，通过本次机遇让群众吃上“旅游饭”，拓宽群众增收渠道，年增收约1000元左右，全面提升苗乡农文旅产业基础设施水平，进一步挖掘、整理和保护民族文化。</t>
  </si>
  <si>
    <t>5300001287226132</t>
  </si>
  <si>
    <t>盐边县红宝苗族彝族乡谜塘村产业道路硬化项目</t>
  </si>
  <si>
    <t>谜塘村</t>
  </si>
  <si>
    <t>三坪子组干河垭口到李家屋基2km，规格：C30砼，厚18cm,3.5m宽，抗折强度4.0MPA。具体工程量以施工图设计及财评工程量清单为准。</t>
  </si>
  <si>
    <t>该项目实施可有效解决农户168户532人出行问题及核桃6400亩，青花椒800亩，魔芋600亩，玉米640亩，红头芋600亩，牛400头，羊14901只等农产品运输问题，促进地方经济发展，巩固脱贫成效，衔接推进乡村振兴。</t>
  </si>
  <si>
    <t>5300001287221100</t>
  </si>
  <si>
    <t>钢丝桥水毁修复项目</t>
  </si>
  <si>
    <t>择木龙村</t>
  </si>
  <si>
    <t>计划实施新建钢丝桥4座，其中：三道河2座，冰麻子河坝1座，石强房子1座；钢丝桥维修4座，其中：三道河1座，头道岩1座，老摩窝1座，河口1座。</t>
  </si>
  <si>
    <t>实施该项目能有效解决择木龙村213户763人出行问题，同时解决该村1600余亩核桃、花椒、魔芋等农产品运输困难及4000余只毛羊、山羊的养殖环境问题；进一步改善当地人民群众的交通和生产生活条件，促进当地经济发展，促进乡村振兴实现共同富裕。</t>
  </si>
  <si>
    <t>5300001287236030</t>
  </si>
  <si>
    <t>广东湾村农产品交易市场修建项目</t>
  </si>
  <si>
    <t>计划实施广东湾村大白菜基地农产品交易市场修建。</t>
  </si>
  <si>
    <t>该项目实施可有效解决广东湾村黄角基地管理问题，更好促进村集体经济发展，巩固脱贫成效，衔接推进乡村振兴。</t>
  </si>
  <si>
    <t>5300001287228684</t>
  </si>
  <si>
    <t>惠民镇</t>
  </si>
  <si>
    <t>新林村</t>
  </si>
  <si>
    <t>计划实施新林村产业道路硬化2公里，砼路面宽3米，其中：主公路至孙家屋基1公里；谭家老房子到叶海涛养殖场1公里；具体工程量以施工图设计及财评工程量清单为准。</t>
  </si>
  <si>
    <t>该项目实施可有效解决农户110户500余人，其中脱贫户14户45人、监测户3户14人的出行问题及桑树1500亩、核桃500亩、花椒500亩、玉米200亩的农产品运输问题，促进地方经济发展，巩固脱贫成效，衔接推进乡村振兴。</t>
  </si>
  <si>
    <t>惠民镇人民政府</t>
  </si>
  <si>
    <t>5300001287232816</t>
  </si>
  <si>
    <t>和平村</t>
  </si>
  <si>
    <t>计划实施和平村产业道路硬化4.4公里，砼路面宽3米，其中：上红果组何成发至坟山1.2公里；双联组姚兴平家至茶山3.2公里；具体工程量以施工图设计及财评工程量清单为准。</t>
  </si>
  <si>
    <t xml:space="preserve">该项目实施可有效解决农户200户1000余人，其中脱贫户23户76人、监测户13户36人的出行问题及桑树3000亩、核桃1000亩、花椒300亩、玉米300亩的农产品运输问题，促进地方经济发展，巩固脱贫成效，衔接推进乡村振兴。  </t>
  </si>
  <si>
    <t>5300001287235610</t>
  </si>
  <si>
    <t>青龙村</t>
  </si>
  <si>
    <t>计划实施青龙村产业道路硬化3.7公里，砼路面宽3米，其中：跃进组跃进桥至石家坪1.7公里；青林组社道起点谭朝元家至谢荣国家1公里；社道起点谭朝元家至谢荣国家1公里；具体工程量以施工图设计及财评工程量清单为准。</t>
  </si>
  <si>
    <t xml:space="preserve">该项目实施可有效解决农户150户800余人，其中脱贫户20户65人、监测户10户28人的出行问题及桑树2800亩、核桃800亩、花椒300亩、玉米300亩的农产品运输问题，促进地方经济发展，巩固脱贫成效，衔接推进乡村振兴。  </t>
  </si>
  <si>
    <t>5300001287238214</t>
  </si>
  <si>
    <t>兴隆村</t>
  </si>
  <si>
    <t>计划实施兴隆村产业道路硬化1.5km，砼路面宽3米，其中：联合二组郑家院子至马鞍山0.6公里；郭家曾至星基堡0.8公里；具体工程量以施工图设计及财评工程量清单为准。</t>
  </si>
  <si>
    <t xml:space="preserve">该项目实施可有效解决农户80户300余人，其中脱贫户2户8人、的出行问题及桑树1000亩、花椒300亩的农产品运输问题，促进地方经济发展，巩固脱贫成效，衔接推进乡村振兴。  </t>
  </si>
  <si>
    <t>5300001287241170</t>
  </si>
  <si>
    <t>蚕桑产业延链补链项目</t>
  </si>
  <si>
    <t>改造现有集体资产，配套建设蚕桑标准化养殖台及风机，蚕台等设施，通过蚕桑产业养殖产生收益，通过聘请人员的方式带动就业岗位，蚕桑产业出售形成集体经济收入。初步预计场地改造需100万元，设备安装等配套设施50万元。</t>
  </si>
  <si>
    <t>亩</t>
  </si>
  <si>
    <t>具体内容见后期设计方案</t>
  </si>
  <si>
    <t>该项目实施可有效解决农户400户1200余人，其中脱贫户23户78人、监测户13户37人的生产种植问题，促进地方经济发展，巩固脱贫成效，衔接推进乡村振兴。</t>
  </si>
  <si>
    <t>5300001287246445</t>
  </si>
  <si>
    <t>产业巩固提升项目</t>
  </si>
  <si>
    <t>民主村、银河村、和平村、建新村、青龙村</t>
  </si>
  <si>
    <t>扶持惠民镇62户脱贫户、监测户发展小规模养殖羊310只。</t>
  </si>
  <si>
    <t>只</t>
  </si>
  <si>
    <t>该项目的实施能有效解决50户脱贫户200人、12户监测户37人的养殖发展问题，推动地方经济发展，稳固脱贫成果，衔接推进乡村振兴的。</t>
  </si>
  <si>
    <t>5300001287247523</t>
  </si>
  <si>
    <t>惠民镇兴隆村、银河村移民区农产品集散物流中心项目</t>
  </si>
  <si>
    <t>银河村</t>
  </si>
  <si>
    <t>依托即将开工的攀盐高速，由集体经济组织实施，在银河村建设占地10亩、兴隆村占地10亩的农产品集散物流中心场地，配套磅站、冻库、交易平台等，通过集体经济运营管理及场地出租，冻库出租等产生收益。</t>
  </si>
  <si>
    <t>个</t>
  </si>
  <si>
    <t>项目实施预计每年为集体经济产生纯收益10万元，500户1500人受益，其中脱贫户10户20人、监测户3户9人，低收入群体110余人，巩固脱贫成效，衔接推进乡村振兴。</t>
  </si>
  <si>
    <t>5300001287250769</t>
  </si>
  <si>
    <t>盐边县惠民镇2026年中央财政以工代赈项目</t>
  </si>
  <si>
    <t>改建道路5公里：其中：4.5米宽道路1.3公里，4米宽道路0.7公里，3.5米宽道路0.7公里，3米宽道路1.8公里，2.5米宽道路0.5公里。厚0.18米；C30砼铺设，配套排水沟、挡墙、涵洞、涉水路面等。</t>
  </si>
  <si>
    <t>本项目预计可带动群众160人（其中，脱贫户、监测户群众50人）、发放劳务报酬164万元（其中，发放脱贫户、监测户群众60万元）、计划培训务工群众160人次。</t>
  </si>
  <si>
    <t>发改局</t>
  </si>
  <si>
    <t>5300001287231436</t>
  </si>
  <si>
    <t>桐子林镇</t>
  </si>
  <si>
    <t>清源社区</t>
  </si>
  <si>
    <t>硬化芒果产业基地内道路1公里，砼路面3.5m宽600米、3米宽400米，18cm厚，每公里设置错车道3处；</t>
  </si>
  <si>
    <t>该项目实施可有效解决农户11户48人出行问题及烤烟50亩，玉米400亩、梨子85亩的农产品运输问题，促进地方经济发展，巩固脱贫成效，衔接推进乡村振兴。</t>
  </si>
  <si>
    <t>桐子林镇人民政府</t>
  </si>
  <si>
    <t>5300001287082464</t>
  </si>
  <si>
    <t>盐边县桐子林镇2026年中央财政以工代赈项目</t>
  </si>
  <si>
    <t>桐子林社区</t>
  </si>
  <si>
    <t>新建道路7.5公里，其中：3.5米宽道路4.4公里，3米宽道路3.1公里，厚0.18米。厚0.18米；C30砼铺设，配套排水沟、挡墙、涵洞、涉水路面等。</t>
  </si>
  <si>
    <t>该项目实施可有效解决农户205户715人（其中脱贫户1户5人）的出行问题及芒果3000余亩、蔬菜300余亩、玉米400余亩的农产品运输问题，促进地方经济发展，巩固脱贫成效，衔接推进乡村振兴。</t>
  </si>
  <si>
    <t>5300001287107574</t>
  </si>
  <si>
    <t>盐边县桐子林镇金河村产业道路硬化项目</t>
  </si>
  <si>
    <t>金河村</t>
  </si>
  <si>
    <t>计划实施金河村产业道路硬化4.1公里，砼路面宽3米，其中：月亮湾至大坪子2公里，马颈子至明家湾至朱家屋基2.1公里。具体工程量以施工图设计及财评工程量清单为准。</t>
  </si>
  <si>
    <t>该项目实施可有效解决农户37户128人的出行问题及500余芒果亩的农产品运输问题，促进地方经济发展，巩固脱贫成效，衔接推进乡村振兴。</t>
  </si>
  <si>
    <t>5300001287110669</t>
  </si>
  <si>
    <t>盐边县桐子林镇清源社区棉花地组产业道路硬化项目</t>
  </si>
  <si>
    <t>计划硬化棉花地组刘家堰沟、新房房子湾子、毛家田产业路3公里，路面宽3.5m，厚18cm。具体工程量以施工图设计及财评工程量清单为准。</t>
  </si>
  <si>
    <t>项目实施可有效解决20余户90余人出行安全问题，及200亩芒果、蔬菜等农副产品运输，促进地方经济发展，巩固脱贫成效，衔接推进乡村振兴。</t>
  </si>
  <si>
    <t>5300001287126101</t>
  </si>
  <si>
    <t>盐边县桐子林镇金河村监测户产业公共提升项目</t>
  </si>
  <si>
    <t>计划实施1户6人监测帮扶对象发展小规模种养殖业到户产业，计划养猪4头。</t>
  </si>
  <si>
    <t>该项目实施可有效解决监测户1户6人的产业发展问题，促进监测帮扶对象持续稳定增加收入。</t>
  </si>
  <si>
    <t>5300001287171903</t>
  </si>
  <si>
    <t>温泉彝族乡</t>
  </si>
  <si>
    <t>道角村</t>
  </si>
  <si>
    <t>计划实施道角村产业道路硬化1.7公里，砼路面宽3米，厚0.18米，具体工程量以施工图设计及财评工程量清单为准。</t>
  </si>
  <si>
    <t>该项目实施可有效解决农户32户146人，其中脱贫户12户55人的出行、农产品运输难问题，促进地方经济发展，巩固脱贫成效，衔接推进乡村振兴。</t>
  </si>
  <si>
    <t>温泉彝族乡人民政府</t>
  </si>
  <si>
    <t>5300001287177295</t>
  </si>
  <si>
    <t>野麻地村</t>
  </si>
  <si>
    <t>计划实施野麻地村产业及入户道路硬化2.8公里，砼路面宽3米，厚0.18米，具体工程量以施工图设计及财评工程量清单为准。</t>
  </si>
  <si>
    <t>该项目实施可有效解决农户28户118人，其中脱贫户8户46人的出行问题及土豆200亩、荞子100亩、玉米50亩的农产品运输问题，促进地方经济发展，巩固脱贫成效，衔接推进乡村振兴。</t>
  </si>
  <si>
    <t>5300001287182531</t>
  </si>
  <si>
    <t>烟叶烘烤基地建设项目</t>
  </si>
  <si>
    <t>四呷左村</t>
  </si>
  <si>
    <t>计划实施村集体经济发展项目，新建烤烟房2座，共计30间（长8米、宽3.7米）；平整场地及硬化地面800㎡，烟夹1.4万个，建设管理用房150㎡，烟叶分选及堆放棚500㎡；新增变压器2台。协调烟草公司配备智能化温控、湿控设备，确保烤烟烘烤过程精准控制，提升烤烟品质。</t>
  </si>
  <si>
    <t>计划流转500亩土地种植烤烟、吸纳脱贫群众务工60余人次，年保底分红0.3万元，带动周边群众发展烤烟种植200亩。</t>
  </si>
  <si>
    <t>5300001287204832</t>
  </si>
  <si>
    <t>脱贫户、监测户产业巩固提升项目</t>
  </si>
  <si>
    <t>计划实施全乡脱贫户、监测户70户产业巩固提升，帮扶发展养殖业。</t>
  </si>
  <si>
    <t>按照实际帮扶养殖进行补助</t>
  </si>
  <si>
    <t>计划实施帮扶全乡脱贫户、监测户70户产业巩固提升，发展养殖业。</t>
  </si>
  <si>
    <t>5300001287208595</t>
  </si>
  <si>
    <t>配套设施项目</t>
  </si>
  <si>
    <t>灌溉渠道维修整治项目</t>
  </si>
  <si>
    <t>热水塘村</t>
  </si>
  <si>
    <t>计划实施钱家屋基组和三福组灌溉堰渠维修整治800米</t>
  </si>
  <si>
    <t>该项目实施可有效解决农户150户600人，其中脱贫户16户70人、监测户5户20人的产业生产灌溉用水。</t>
  </si>
  <si>
    <t>5300001287212156</t>
  </si>
  <si>
    <t>养殖业基地建设项目</t>
  </si>
  <si>
    <t>1.新建标准化圈舍1000平方米，分设育肥舍（200平方米）、能繁母牛舍（200平方米）、犊牛舍（100平方米），配套建设100立方米青贮窖2个、干草棚300平方米，满足饲料存储需求。2.辅助配套设施建设：搭建防疫隔离舍（50平方米）、消毒室1间（共15平方米），建设100立方米粪污沉淀池1个、50立方米沼气池1个，实现粪污无害化处理；同时硬化养殖区道路500米，保障物资运输。3.设备购置与引种：购置铡草机、饲料拌料机、自动饮水器等设备8台（套），构建一体化养殖模式。</t>
  </si>
  <si>
    <t>项目建成后，形成年存栏肉牛100头、年出栏育肥牛80头的养殖规模，实现村集体经济收入15万元，带动周边农户50余人就业，每年增收2万元，促进地方经济发展，巩固脱贫成效，衔接推进乡村振兴。</t>
  </si>
  <si>
    <t>5300001287216417</t>
  </si>
  <si>
    <t>脱贫户巩固产业项目</t>
  </si>
  <si>
    <t>那片村</t>
  </si>
  <si>
    <t>建设智能烤烟房5户5座</t>
  </si>
  <si>
    <t>该项目实施可有效解决脱贫户5户产业发展问题，80余亩土地流转租金、吸纳脱贫群众务工80人次，增加经济收入0.3万元，促进地方经济发展，巩固脱贫成效，衔接推进乡村振兴。</t>
  </si>
  <si>
    <t>5300001287219590</t>
  </si>
  <si>
    <t>计划实施那片村朵格组产业道路硬化3.1公里，砼路面宽3米，其中：永温路主路至肖则里家1.5公里，永温路至马尔哈家1.6公里。具体工程量以施工图设计及财评工程量清单为准。</t>
  </si>
  <si>
    <t>该项目实施可有效解决农户85户463人，其中脱贫户17户92人的出行问题及核桃120亩、花椒18亩、玉米300亩的农产品运输问题，促进地方经济发展，巩固脱贫成效，衔接推进乡村振兴。</t>
  </si>
  <si>
    <t>5300001287224593</t>
  </si>
  <si>
    <t>加工流通项目</t>
  </si>
  <si>
    <t>加工业</t>
  </si>
  <si>
    <t>茶叶加工坊建设项目</t>
  </si>
  <si>
    <t>计划新建茶叶加工房100平方，购置茶叶加工设备等。</t>
  </si>
  <si>
    <t>200亩土地流转租金、吸纳脱贫群众务工60人次，年保底分红0.3万元，带动周边群众发展茶叶种植200亩。</t>
  </si>
  <si>
    <t>5300001287285296</t>
  </si>
  <si>
    <t>生产生活用水项目</t>
  </si>
  <si>
    <t>永兴镇</t>
  </si>
  <si>
    <t>苍蒲村</t>
  </si>
  <si>
    <t>苍蒲村大村组购置一台抽水泵，400 米扬程，电机不小于 20kw ，架设直径63管1580米。为准。</t>
  </si>
  <si>
    <t xml:space="preserve">项目实施可有效解决农户71户282人的供水困难问题。 </t>
  </si>
  <si>
    <t>永兴镇人民政府</t>
  </si>
  <si>
    <t>5300001287236909</t>
  </si>
  <si>
    <t>新胜村</t>
  </si>
  <si>
    <t>计划实施新胜村新胜组通国胜机房机房村道路硬化3公里，砼路面宽3米，厚18cm，具体工程量以施工图设计及财评工程量清单为准。</t>
  </si>
  <si>
    <t>该项目实施可有效解决农户186户156人，其中脱贫户6户26人、出行问题及桑树100亩、板栗300亩、核桃30亩，魔芋，200亩，玉米20亩的农产品运输问题，促进地方经济发展，巩固脱贫成效，衔接推进乡村振兴。</t>
  </si>
  <si>
    <t>5300001287240614</t>
  </si>
  <si>
    <t>计划实施新胜村新胜组村产业道路硬化2公里，砼路面宽3米，厚18cm，具体工程量以施工图设计及财评工程量清单为准。</t>
  </si>
  <si>
    <t>该项目实施可有效解决农户48户204人，其中脱贫户1户4人、出行问题及桑树100亩、、板栗400亩、核桃40亩，玉米20亩的农产品运输问题，促进地方经济发展，巩固脱贫成效，衔接推进乡村振兴。</t>
  </si>
  <si>
    <t>5300001287243193</t>
  </si>
  <si>
    <t>强胜村</t>
  </si>
  <si>
    <t>计划实施强胜村秧田堡组产业道路硬化3.8公里，砼路面宽3米，厚18cm。具体工程量以施工图设计及财评工程量清单为准。</t>
  </si>
  <si>
    <t>该项目实施可有效解决农户682户2860人，其中脱贫户26户95人的出行问题及桑树7900亩、核桃3050亩、花椒1320亩、玉米1278亩的农产品运输问题，促进地方经济发展，巩固脱贫成效，衔接推进乡村振兴。</t>
  </si>
  <si>
    <t>5300001287245938</t>
  </si>
  <si>
    <t>复兴村</t>
  </si>
  <si>
    <t>计划实施复兴村产业道路硬化1.9公里，砼路面宽3米，其中：烂宝组艾湾1.2公里，田坝组马尔体至坟坪子0.7公里。具体工程量以施工图设计及财评工程量清单为准。</t>
  </si>
  <si>
    <t>该项目实施可有效解决农户7户50余人出行问题及桑树、烤烟、玉米400亩的农产品运输问题，促进地方经济发展，巩固脱贫成效，衔接推进乡村振兴。</t>
  </si>
  <si>
    <t>5300001287247097</t>
  </si>
  <si>
    <t>箐河村</t>
  </si>
  <si>
    <t>计划实施箐河村垭口组产业道路硬化5.6公里，砼路面宽4.5米，厚18cm。其中：箐国路碾房湾站至石喔坡2.1公里，油炸坪至童家院子3.5公里。具体工程量以施工图设计及财评工程量清单为准。</t>
  </si>
  <si>
    <t>该项目实施可有效解决农户158户800人，其中脱贫户4户24人、监测户2户11人的产业发展问题，促进监测帮扶对象持续稳定增加收入。</t>
  </si>
  <si>
    <t>5300001287248142</t>
  </si>
  <si>
    <t>作坊村</t>
  </si>
  <si>
    <t>计划实施作坊村刺竹湾产业道路硬化5.6公里，砼路面宽3米，厚18cm。具体工程量以施工图设计及财评工程量清单为准。</t>
  </si>
  <si>
    <t>该项目实施可有效解决农户68户272人，其中脱贫户6户31人、监测户4户18人的出行问题及刺竹600亩、核桃200亩、花椒300亩、玉米80亩；牛羊1000头的农产品运输问题，促进地方经济发展，巩固脱贫成效，衔接推进乡村振兴。</t>
  </si>
  <si>
    <t>5300001287249422</t>
  </si>
  <si>
    <t>苍蒲村惠温路至凉水井道路硬化，全长4.2公里。砼路面宽3.5米，厚18cm。具体工程量以施工图设计及财评工程量清单为准。</t>
  </si>
  <si>
    <t>该项目实施可有效解决农户62户282人，其中脱贫户3户6人、监测户3户9人的产业发展问题，促进监测帮扶对象持续稳定增加收入。</t>
  </si>
  <si>
    <t>5300001287250261</t>
  </si>
  <si>
    <t>计划实施新胜村罗家村组村产业道路硬化3.6公里，砼路面宽3米，厚18cm，具体工程量以施工图设计及财评工程量清单为准。</t>
  </si>
  <si>
    <t>该项目实施可有效解决农户73户310人，其中脱贫户5户16人、出行问题及桑树100亩、芒果300亩、魔芋150亩、玉米65亩的农产品运输问题，促进地方经济发展，巩固脱贫成效，衔接推进乡村振兴。</t>
  </si>
  <si>
    <t>5300001287120339</t>
  </si>
  <si>
    <t>友爱组产业道路硬化项目</t>
  </si>
  <si>
    <t>渔门镇</t>
  </si>
  <si>
    <t>高坪村</t>
  </si>
  <si>
    <t>在友爱组实施产业道路硬化1.3公里，砼路面宽3m，厚18cm。错车道3处。具体工程量以施工图设计及财评工程量清单为准。</t>
  </si>
  <si>
    <t>该项目实施可有效解决农户85户350人，其中脱贫户4户17人、监测户1户5人的出行问题及桑树800亩、核桃60亩、花椒50亩、玉米500亩的农产品运输问题，促进地方经济发展，巩固脱贫成效，衔接推进乡村振兴。</t>
  </si>
  <si>
    <t>渔门镇人民政府</t>
  </si>
  <si>
    <t>5300001285096297</t>
  </si>
  <si>
    <t>鳡鱼村老村部至河沟产业道路硬化项目</t>
  </si>
  <si>
    <t>鳡鱼村</t>
  </si>
  <si>
    <t>计划实施鳡鱼村产业道路硬化2.5公里，砼路面宽3米，其中：老村部至河沟2.5公里。具体工程量以施工图设计及财评工程量清单为准。</t>
  </si>
  <si>
    <t>该项目实施可有效解决农户8户42人，全部为脱贫户的出行问题及桑树100亩、芒果380亩的农产品运输问题，促进地方经济发展，巩固脱贫成效，衔接推进乡村振兴。</t>
  </si>
  <si>
    <t>5300001284921428</t>
  </si>
  <si>
    <t>水渠建设项目</t>
  </si>
  <si>
    <t>建设大洼组水渠4.5公里，50×50cm三面光堰渠。</t>
  </si>
  <si>
    <t>该项目实施可有效解决农户90户345人，900亩芒果、桑葚灌溉问题，促进地方经济发展，巩固脱贫成效，衔接推进乡村振兴。</t>
  </si>
  <si>
    <t>5300001285111070</t>
  </si>
  <si>
    <t>鳡鱼村侯家坪组涵家湾道路硬化项目</t>
  </si>
  <si>
    <t>计划实施侯家坪组涵家湾道路硬化项目，宽3m，厚18cm，每公里设置2个错车道。具体工程量以施工图设计及财评工程量清单为准。</t>
  </si>
  <si>
    <t>5300001285123355</t>
  </si>
  <si>
    <t>力马村入户产业道路硬化建设项目</t>
  </si>
  <si>
    <t>力马村</t>
  </si>
  <si>
    <t xml:space="preserve">小槽贺正银家门口到海万云门口入户产业路建设2公里，宽3米、厚18厘米、设置边沟30CM×30CM，每公里错车道3处。 </t>
  </si>
  <si>
    <t>35万元/公里，按实际工程量进行补助</t>
  </si>
  <si>
    <t>该项目实施可有效解决农户26户人138人的出行问题以及核桃、青椒、玉米1100亩的农产品运输问题。促进地方经济发展，巩固脱贫成效，衔接推进乡村振兴。</t>
  </si>
  <si>
    <t>5300001284923856</t>
  </si>
  <si>
    <t>胜利组堰渠维护及加盖项目建设</t>
  </si>
  <si>
    <t>胜利组大堰改扩建项目，挡墙200m³，加盖或预埋管道4.5公里。</t>
  </si>
  <si>
    <t>按实际工程量进行补助</t>
  </si>
  <si>
    <t>有效解决小槽社青椒、核桃、玉米产业320亩出入，12户42人产业道路。</t>
  </si>
  <si>
    <t>5300001285131927</t>
  </si>
  <si>
    <t>力马村胜利组河道人行桥建设项目</t>
  </si>
  <si>
    <t>修建力马河人行桥两座（刘朝德家门口1座，桥面宽2米，长17米。赵宇家门口1座，桥面宽2米，长15米。）便于农三轮摩托车等出行。</t>
  </si>
  <si>
    <t>有效解决胜利组215户624人产业灌溉需求及生产用水。</t>
  </si>
  <si>
    <t>5300001285139743</t>
  </si>
  <si>
    <t>东风村小石洼组荒田芒果产业道路硬化</t>
  </si>
  <si>
    <t>东风村</t>
  </si>
  <si>
    <t>计划实施东风村小石洼组荒田芒果产业道路硬化3公里，宽3米，厚18公分。</t>
  </si>
  <si>
    <t>35万元/公里，按照实际完成工程量进行补助</t>
  </si>
  <si>
    <t>有效解决胜利组30户102人生产生活出行困难问题。</t>
  </si>
  <si>
    <t>5300001285149451</t>
  </si>
  <si>
    <t>犀牛村二坪组沙地产业道路硬化项目</t>
  </si>
  <si>
    <t>犀牛村</t>
  </si>
  <si>
    <t>新建二坪组沙地产业道路及入户道路硬化项目，硬化道路3公里，宽3米，厚18公分。</t>
  </si>
  <si>
    <t>40万元/公里，按照实际完成工程量进行补助</t>
  </si>
  <si>
    <t>该项目建设能有效解决，小石洼荒田芒果450亩的销售运输，涉及农户15户75人，促进该地芒果产业发展，巩固脱贫成效，衔接推进乡村振兴。。</t>
  </si>
  <si>
    <t>5300001284924904</t>
  </si>
  <si>
    <t>百香果种植集体经济发展项目</t>
  </si>
  <si>
    <t>龙胜村</t>
  </si>
  <si>
    <t>计划实施村集体经济发展项目，一是流转土地种植50亩，二是购置设施设备等。</t>
  </si>
  <si>
    <t>建成后有效解决少数民族傈僳族小组19户95人30亩产业道路</t>
  </si>
  <si>
    <t>5300001285160663</t>
  </si>
  <si>
    <t>三源河村花槽门组成家渡子正坝道路硬化项目</t>
  </si>
  <si>
    <t>三源河村</t>
  </si>
  <si>
    <t>新建三源河村花槽门组成家渡子正坝道路硬化2.7公里，宽3.5m，厚18cm</t>
  </si>
  <si>
    <t>37万元/公里，按照实际完成工程量进行补助</t>
  </si>
  <si>
    <t>50亩土地流转租金、吸纳脱贫群众务工600人次，年保底分红2万元，带动周边群众发展种植20亩。</t>
  </si>
  <si>
    <t>5300001285170877</t>
  </si>
  <si>
    <t>狮子堡村马家梁子道路硬化项目</t>
  </si>
  <si>
    <t>狮子堡村</t>
  </si>
  <si>
    <t>马安华至马家梁子道路硬化项目，长3.5公里，宽3.5m，厚18cm</t>
  </si>
  <si>
    <t>项目建成解决花槽门66户238人，180亩产业道路出行困难问题。</t>
  </si>
  <si>
    <t>5300001285173310</t>
  </si>
  <si>
    <t>高坪村通组道路硬化项目</t>
  </si>
  <si>
    <t>计划实施高坪村通组道路硬化2.5公里，砼路面宽3米，其中：拱桥至拦水坪1.5公里，省道至梁梁1公里，具体工程量以施工图设计及财评工程量清单为准。</t>
  </si>
  <si>
    <t>项目建成解决120户，400人出行问题问题，促进地方经济发展，巩固脱贫成效，衔接推进乡村振兴。</t>
  </si>
  <si>
    <t>5300001285186786</t>
  </si>
  <si>
    <t>双龙村新开田组产业道路硬化项目</t>
  </si>
  <si>
    <t>双龙村</t>
  </si>
  <si>
    <t>计划实施双龙村新开田组元堡山通组道路硬化2公里，砼路面宽3米，宽3.5m，厚18cm。具体工程量以施工图设计及财评工程量清单为准。</t>
  </si>
  <si>
    <t>该项目实施可有效解决8 户 30 余
人出行及总体农户 65 户 270 人的耕地 1200 亩产业运输。促进地方经济发展，巩固脱贫成效，衔接推进乡村振兴。</t>
  </si>
  <si>
    <t>5300001285091850</t>
  </si>
  <si>
    <t>监测户帮扶产业项目</t>
  </si>
  <si>
    <t>计划实施渔门镇监测帮扶对象发展小规模种养殖业到户产业，暂定补贴标准5000元/户，具体购价格按实际计算</t>
  </si>
  <si>
    <t>5000元/户</t>
  </si>
  <si>
    <t>项目建成解决70户，300人出行问题问题，促进地方经济发展，巩固脱贫成效，衔接推进乡村振兴。</t>
  </si>
  <si>
    <t>5300001287281411</t>
  </si>
  <si>
    <t>红格镇</t>
  </si>
  <si>
    <t>和爱村</t>
  </si>
  <si>
    <t>实施干塘组产业道路硬化2公里，砼路面宽3m，厚18cm。具体工程量以施工图设计及财评工程量清单为准。</t>
  </si>
  <si>
    <t xml:space="preserve">解决少数民族11户44人30亩梨、40亩烤烟、20亩核桃、20亩青椒、40亩玉米的管理、发展、运输等。人均增收900元。巩固脱贫成效，衔接推进乡村振兴。 </t>
  </si>
  <si>
    <t>红格镇人民政府</t>
  </si>
  <si>
    <t>5300001287246656</t>
  </si>
  <si>
    <t>村道公路改扩建及产业道路硬化项目</t>
  </si>
  <si>
    <t>联合村</t>
  </si>
  <si>
    <t>计划实施联合村村道路加宽黑化项目，联合村板板桥至联合村龙山组观景台5.1公里，砼路面加宽1.5米，黑化5.1公里。具体工程量以施工图设计及财评工程量清单为准。</t>
  </si>
  <si>
    <t>该项目实施可有效解决农户560户2215人，其中脱贫户89户400人、监测户3户14人的出行问题及蔬菜5000，红梨1500亩，花椒200亩、玉米3000亩、烤烟15000亩的农产品运输问题，促进地方经济发展，巩固脱贫成效，衔接推进乡村振兴。</t>
  </si>
  <si>
    <t>5300001287286066</t>
  </si>
  <si>
    <t>新建鹌鹑养殖基地集体经济发展项目</t>
  </si>
  <si>
    <t>新隆村</t>
  </si>
  <si>
    <t>计划实施新建鹌鹑养殖基地项目，一是进场道路硬化1公里；二是架设水、电设施；三是场地硬化5000平米；四是修建养殖厂房3400平米；五是修建管理房及库房1600平米。</t>
  </si>
  <si>
    <t>万羽</t>
  </si>
  <si>
    <t>能吸纳脱贫群众务工20人次，村集体年收益增加40万元左右。促进地方经济发展，巩固脱贫成效，衔接推进乡村振兴。</t>
  </si>
  <si>
    <t>5300001287282492</t>
  </si>
  <si>
    <t>生产沟渠建设项目</t>
  </si>
  <si>
    <t>益民村</t>
  </si>
  <si>
    <t>计划实施益民村长坪组、岩羊桥组主沟堰重建，基地产业主沟堰重建，砼实0.5*0.5*0.5米，笮湖坝至陈家山5公里。具体工程量以施工图设计及财评工程量清单为准。</t>
  </si>
  <si>
    <t>该项目实施可有效解决农户360户1120人，其中监测户1户4人的灌溉问题及蔬菜种植780亩、果树种植220亩、玉米650亩的农产品灌溉问题，促进地方经济发展，巩固脱贫成效，衔接推进乡村振兴。</t>
  </si>
  <si>
    <t>5300001287250109</t>
  </si>
  <si>
    <t>农田基础设施</t>
  </si>
  <si>
    <t>农田防护基础设施建设</t>
  </si>
  <si>
    <t>鲊石村</t>
  </si>
  <si>
    <t>农田防护区机耕道建设1600米长，2米宽，厚0.18米；灌溉沟堰,30cm*30cm，长2000米；</t>
  </si>
  <si>
    <t>农田防护区土地涉及240余户、279亩土地现无机耕道和灌溉沟渠，该项目的实施有效解决该片土地的农田灌溉和农产品运输问题，促进地方经济发展，巩固脱贫成效，衔接推进乡村振兴。</t>
  </si>
  <si>
    <t>5300001287251303</t>
  </si>
  <si>
    <t>昔格达村</t>
  </si>
  <si>
    <t>计划实施昔格达村产业道路硬化3公里，砼路面宽3米，其中：大坪组零星产业路总里程2.5公里，小朗雷组0.5公里，具体工程量以施工图设计及财评工程量清单为准。</t>
  </si>
  <si>
    <t>该项目实施可有效解决农户160户1200人，其芒果600余亩、早市蔬菜100余亩的农产品运输问题，促进地方经济发展，巩固脱贫成效，衔接推进乡村振兴。</t>
  </si>
  <si>
    <t>5300001287252864</t>
  </si>
  <si>
    <t>金沙村</t>
  </si>
  <si>
    <t>计划实施金沙村产业道路硬化2.5公里，砼路面宽3米，其中：张红艳家至郑天林2.5公里。具体工程量以施工图设计及财评工程量清单为准。</t>
  </si>
  <si>
    <t>该项目实施可有效解决农户30户136人，其中脱贫户0户0人、监测户0户0人的出行问题及芒果200余亩、蔬菜295亩、玉米69亩的农产品运输问题，促进地方经济发展，巩固脱贫成效，衔接推进乡村振兴。</t>
  </si>
  <si>
    <t>5300001287283787</t>
  </si>
  <si>
    <t>沟堰修补</t>
  </si>
  <si>
    <t>新民村</t>
  </si>
  <si>
    <t>一是建设水沟五段，新民村需新建水沟三面光30x30cm，长1.5公里，新建水沟三面光40x40cm，长1.6公里，新建水沟三面光50x50cm，长0.5公里，拆除重建水沟三面光60x60cm，长2公里，拆除重建水沟三面光50x50cm，长0.5公里。二是需拆除重建管道（钢管）φ150长3.865公里，拆除重建管道（钢管）φ320长200米</t>
  </si>
  <si>
    <t>该项目实施可决546户,2100人，5000余亩土地的生产用水问题。促进地方经济发展，巩固脱贫成效，衔接推进乡村振兴。</t>
  </si>
  <si>
    <t>5300001287284326</t>
  </si>
  <si>
    <t>提灌站改造</t>
  </si>
  <si>
    <t>永渔村</t>
  </si>
  <si>
    <t>对现有新林水泵进行更换，功率分别为55KW、37KW、22KW,更换DN100钢管长度 1000米，DN80钢管长度500米;对现有新火水泵进行更换，功率分别为55KW/37KW， 更换DN100钢管长度1200米,DN80钢管长度1000米。</t>
  </si>
  <si>
    <t>该项目实施可有效解决农户30户100人，100余亩土地的生产用水问题。促进地方经济发展，巩固脱贫成效，衔接推进乡村振兴。</t>
  </si>
  <si>
    <t>5300001287280887</t>
  </si>
  <si>
    <t>盐边县红格镇红格村花树组、热水塘组入户联路及产业路硬化工程项目</t>
  </si>
  <si>
    <t>红格村</t>
  </si>
  <si>
    <t>计划实施红格村花树组、热水塘组入户路及产业路硬化工程项目，第一段花树组蛇腰坡村口至周国发家田、第二段花树组八号隧道口至王杨华家田、第三段花树组大箐沟坝至周国发家水池，花树组硬化产业路总长度为770m，共计3段，路面宽度3.5m，厚度为18cm，采用C20砼铺设，项目标志牌3块、道路安全警示牌3块。热水塘组硬化通组路总长度为700m，共计1段，路面宽度3m，厚度为18cm，采用C25砼铺设，项目标志牌1块、道路安全警示牌1块。</t>
  </si>
  <si>
    <t>该项目实施可有效解决农户85户300人的出行问题及芒果及蔬菜农产品运输问题，促进地方经济发展，巩固脱贫成效，衔接推进乡村振兴。</t>
  </si>
  <si>
    <t>5300001287284925</t>
  </si>
  <si>
    <t>红格村丙甲花树饮水支管项目</t>
  </si>
  <si>
    <t>计划实施红格村丙甲花树饮水支管铺设项目其中PE32管铺设1400米，切路400米，挖沟1000米，安装水表129只</t>
  </si>
  <si>
    <t>该项目实施可有效解决农户175户730人的饮水问题，促进地方经济发展，巩固脱贫成效，衔接推进乡村振兴。</t>
  </si>
  <si>
    <t>5300001297839612</t>
  </si>
  <si>
    <t>新建冷库项目</t>
  </si>
  <si>
    <t>建设大丽花村集体经济冻库1个，占地200平方米，搭建大棚280平方米等工程。具体工程量详见施工图设计及财评工程量清单。</t>
  </si>
  <si>
    <t>平方米</t>
  </si>
  <si>
    <t>通过大丽花村集体经济冻库引领带动，采取“企业+集体经济组织+农户”联农带农发展模式，推动产业发展，助力群众增收致富。预计可增加60人务工，土地流转140亩，增加80户200人收入，促进地方经济发展，巩固脱贫成效，衔接推进乡村振兴。</t>
  </si>
  <si>
    <t>5300001297865903</t>
  </si>
  <si>
    <t>生产便道建设项目</t>
  </si>
  <si>
    <t>硬化云顶农业生产基地钢渣道路8公里，5米宽，配套排水沟、挡墙、涵洞、涉水路面等。具体工程量详见施工图设计及财评工程量清单。</t>
  </si>
  <si>
    <t>该项目实施可有效解决400亩土地的农产品运输问题，增加749户3098人收入，促进地方经济发展，巩固脱贫成效，衔接推进乡村振兴。</t>
  </si>
  <si>
    <t>5300001297613768</t>
  </si>
  <si>
    <t>新九镇新坝村村委会至龙塘段道路路面改造工程</t>
  </si>
  <si>
    <t>新九镇</t>
  </si>
  <si>
    <t>新坝村</t>
  </si>
  <si>
    <t>计划对新九镇新坝村委会至龙塘段道路路面进行翻修黑化改造1.2公里，改造路基均宽7米，黑化路面均宽6.5米，具体工程量以施工图设计及财评工程量清单为准。</t>
  </si>
  <si>
    <t>项目完成后，可有效解决可以有效解决新坝村、猛粮村两个村870户3000余人（其中监测户4户8人）的生产出行难问题，解决3500余亩土地的早市蔬菜、芒果等农产品生产、运输、销售难问题，促进地方经济发展，巩固脱贫成效，衔接推进乡村振兴。</t>
  </si>
  <si>
    <t>新九镇人民政府</t>
  </si>
  <si>
    <t>5300001297653104</t>
  </si>
  <si>
    <t>计划实施新坝村产业道路硬化3公里，砼路面宽3米，其中：新坝组双坟梁子徐朝品家旁边至猛粮坝垭口1.5公里；中良子组仓房大沙田至头道堰1.5公里。具体工程量以施工图设计及财评工程量清单为准。</t>
  </si>
  <si>
    <t>该项目实施可有效解决农户300户1300人（其中监测户4户8人）的出行问题及芒果树2000亩 、玉米500亩的农产品运输问题，促进地方经济发展，巩固脱贫成效，衔接推进乡村振兴。</t>
  </si>
  <si>
    <t>5300001297668033</t>
  </si>
  <si>
    <t>安宁村</t>
  </si>
  <si>
    <t>计划实施安宁村菠萝箐组沟口至攀枝花服务区旁3公里，砼路面宽3.5米厚18厘米，具体工程量以施工图设计及财评工程量清单为准。</t>
  </si>
  <si>
    <t>该项目实施可有效解决农户125户391人出行问题及芒果700亩、玉米100亩的农产品运输问题，促进地方经济发展，巩固脱贫成效，衔接推进乡村振兴。</t>
  </si>
  <si>
    <t>5300001297979816</t>
  </si>
  <si>
    <t>到户产业发展项目</t>
  </si>
  <si>
    <t>新坝村
水坪村
九场村</t>
  </si>
  <si>
    <t>拟为九场村李宗富户购买小羊10只发展养殖，500元/只，小计5000元；
为新坝村龚明付户购买60只半大鸡，40元/只，饲料2袋，250元/袋，玉米1000斤，1.5元/斤；杨选会户30只半大鸡，40元/只，饲料2袋，250元/袋，半大猪2头，1500元/头；小计9100元；
为水坪村陈远平户购买50只半大鸡，40元/只，半大猪1头，1500元/头，玉米1000斤，1.5元/斤，小计5000元。</t>
  </si>
  <si>
    <t>按照实际完成验收量进行补助</t>
  </si>
  <si>
    <t>项目实施后，可为4户监测户2026年户均增收1000元以上，</t>
  </si>
  <si>
    <t>5300001297741873</t>
  </si>
  <si>
    <t>猛粮村碗厂组产业道路硬化项目</t>
  </si>
  <si>
    <t>猛粮村</t>
  </si>
  <si>
    <t>计划实施碗厂组川主山至大沙田、川主山至曹家学门、河尾子至江西山、厂坝至老街子、杠香坪至张家坪子产业道路硬化4.45公里，路面宽3米，路面厚18cm。具体工程量以施工图设计及财评工程量清单为准。</t>
  </si>
  <si>
    <t>该项目实施可有效解决农户130户480余人的出行难问题，同时，有效改善2000余亩玉米、200亩其他果树的耕种和运输条件，增加农户收入。</t>
  </si>
</sst>
</file>

<file path=xl/styles.xml><?xml version="1.0" encoding="utf-8"?>
<styleSheet xmlns="http://schemas.openxmlformats.org/spreadsheetml/2006/main">
  <numFmts count="6">
    <numFmt numFmtId="176" formatCode="#,##0.00_ "/>
    <numFmt numFmtId="177"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6">
    <font>
      <sz val="11"/>
      <color indexed="8"/>
      <name val="宋体"/>
      <charset val="134"/>
    </font>
    <font>
      <sz val="11"/>
      <name val="宋体"/>
      <charset val="134"/>
    </font>
    <font>
      <sz val="11"/>
      <name val="宋体"/>
      <charset val="134"/>
      <scheme val="minor"/>
    </font>
    <font>
      <sz val="11"/>
      <name val="Times New Roman"/>
      <charset val="134"/>
    </font>
    <font>
      <sz val="16"/>
      <color indexed="8"/>
      <name val="黑体"/>
      <charset val="134"/>
    </font>
    <font>
      <b/>
      <sz val="16"/>
      <color indexed="8"/>
      <name val="宋体"/>
      <charset val="134"/>
    </font>
    <font>
      <b/>
      <sz val="12"/>
      <name val="宋体"/>
      <charset val="134"/>
    </font>
    <font>
      <b/>
      <sz val="11"/>
      <color indexed="8"/>
      <name val="宋体"/>
      <charset val="134"/>
    </font>
    <font>
      <sz val="11"/>
      <name val="宋体"/>
      <charset val="0"/>
      <scheme val="minor"/>
    </font>
    <font>
      <sz val="11"/>
      <name val="Times New Roman"/>
      <charset val="0"/>
    </font>
    <font>
      <sz val="11"/>
      <name val="宋体"/>
      <charset val="0"/>
    </font>
    <font>
      <sz val="11"/>
      <name val="Courier New"/>
      <charset val="134"/>
    </font>
    <font>
      <sz val="11"/>
      <color indexed="8"/>
      <name val="宋体"/>
      <charset val="134"/>
      <scheme val="minor"/>
    </font>
    <font>
      <sz val="11"/>
      <color theme="1"/>
      <name val="宋体"/>
      <charset val="134"/>
      <scheme val="minor"/>
    </font>
    <font>
      <sz val="11"/>
      <color rgb="FF000000"/>
      <name val="宋体"/>
      <charset val="134"/>
      <scheme val="minor"/>
    </font>
    <font>
      <sz val="11"/>
      <color rgb="FFFF0000"/>
      <name val="宋体"/>
      <charset val="134"/>
      <scheme val="minor"/>
    </font>
    <font>
      <sz val="11"/>
      <color theme="1"/>
      <name val="宋体"/>
      <charset val="0"/>
      <scheme val="minor"/>
    </font>
    <font>
      <b/>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3F3F76"/>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2"/>
      <name val="宋体"/>
      <charset val="134"/>
    </font>
    <font>
      <sz val="11"/>
      <color rgb="FF006100"/>
      <name val="宋体"/>
      <charset val="0"/>
      <scheme val="minor"/>
    </font>
    <font>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7"/>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rgb="FFFFCC99"/>
        <bgColor indexed="64"/>
      </patternFill>
    </fill>
    <fill>
      <patternFill patternType="solid">
        <fgColor theme="5"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5"/>
        <bgColor indexed="64"/>
      </patternFill>
    </fill>
    <fill>
      <patternFill patternType="solid">
        <fgColor theme="9"/>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tint="0.599993896298105"/>
        <bgColor indexed="64"/>
      </patternFill>
    </fill>
  </fills>
  <borders count="2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42" fontId="13" fillId="0" borderId="0" applyFont="0" applyFill="0" applyBorder="0" applyAlignment="0" applyProtection="0">
      <alignment vertical="center"/>
    </xf>
    <xf numFmtId="0" fontId="16" fillId="14" borderId="0" applyNumberFormat="0" applyBorder="0" applyAlignment="0" applyProtection="0">
      <alignment vertical="center"/>
    </xf>
    <xf numFmtId="0" fontId="21" fillId="11" borderId="18"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6" fillId="9" borderId="0" applyNumberFormat="0" applyBorder="0" applyAlignment="0" applyProtection="0">
      <alignment vertical="center"/>
    </xf>
    <xf numFmtId="0" fontId="19" fillId="6" borderId="0" applyNumberFormat="0" applyBorder="0" applyAlignment="0" applyProtection="0">
      <alignment vertical="center"/>
    </xf>
    <xf numFmtId="43" fontId="13" fillId="0" borderId="0" applyFont="0" applyFill="0" applyBorder="0" applyAlignment="0" applyProtection="0">
      <alignment vertical="center"/>
    </xf>
    <xf numFmtId="0" fontId="18" fillId="5" borderId="0" applyNumberFormat="0" applyBorder="0" applyAlignment="0" applyProtection="0">
      <alignment vertical="center"/>
    </xf>
    <xf numFmtId="0" fontId="24" fillId="0" borderId="0" applyNumberFormat="0" applyFill="0" applyBorder="0" applyAlignment="0" applyProtection="0">
      <alignment vertical="center"/>
    </xf>
    <xf numFmtId="9" fontId="13" fillId="0" borderId="0" applyFont="0" applyFill="0" applyBorder="0" applyAlignment="0" applyProtection="0">
      <alignment vertical="center"/>
    </xf>
    <xf numFmtId="0" fontId="25" fillId="0" borderId="0" applyNumberFormat="0" applyFill="0" applyBorder="0" applyAlignment="0" applyProtection="0">
      <alignment vertical="center"/>
    </xf>
    <xf numFmtId="0" fontId="13" fillId="15" borderId="21" applyNumberFormat="0" applyFont="0" applyAlignment="0" applyProtection="0">
      <alignment vertical="center"/>
    </xf>
    <xf numFmtId="0" fontId="18" fillId="4"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3" fillId="0" borderId="19" applyNumberFormat="0" applyFill="0" applyAlignment="0" applyProtection="0">
      <alignment vertical="center"/>
    </xf>
    <xf numFmtId="0" fontId="28" fillId="0" borderId="19" applyNumberFormat="0" applyFill="0" applyAlignment="0" applyProtection="0">
      <alignment vertical="center"/>
    </xf>
    <xf numFmtId="0" fontId="18" fillId="8" borderId="0" applyNumberFormat="0" applyBorder="0" applyAlignment="0" applyProtection="0">
      <alignment vertical="center"/>
    </xf>
    <xf numFmtId="0" fontId="20" fillId="0" borderId="20" applyNumberFormat="0" applyFill="0" applyAlignment="0" applyProtection="0">
      <alignment vertical="center"/>
    </xf>
    <xf numFmtId="0" fontId="18" fillId="16" borderId="0" applyNumberFormat="0" applyBorder="0" applyAlignment="0" applyProtection="0">
      <alignment vertical="center"/>
    </xf>
    <xf numFmtId="0" fontId="30" fillId="13" borderId="22" applyNumberFormat="0" applyAlignment="0" applyProtection="0">
      <alignment vertical="center"/>
    </xf>
    <xf numFmtId="0" fontId="22" fillId="13" borderId="18" applyNumberFormat="0" applyAlignment="0" applyProtection="0">
      <alignment vertical="center"/>
    </xf>
    <xf numFmtId="0" fontId="32" fillId="21" borderId="23" applyNumberFormat="0" applyAlignment="0" applyProtection="0">
      <alignment vertical="center"/>
    </xf>
    <xf numFmtId="0" fontId="16" fillId="22" borderId="0" applyNumberFormat="0" applyBorder="0" applyAlignment="0" applyProtection="0">
      <alignment vertical="center"/>
    </xf>
    <xf numFmtId="0" fontId="18" fillId="24" borderId="0" applyNumberFormat="0" applyBorder="0" applyAlignment="0" applyProtection="0">
      <alignment vertical="center"/>
    </xf>
    <xf numFmtId="0" fontId="35" fillId="0" borderId="24" applyNumberFormat="0" applyFill="0" applyAlignment="0" applyProtection="0">
      <alignment vertical="center"/>
    </xf>
    <xf numFmtId="0" fontId="17" fillId="0" borderId="17" applyNumberFormat="0" applyFill="0" applyAlignment="0" applyProtection="0">
      <alignment vertical="center"/>
    </xf>
    <xf numFmtId="0" fontId="34" fillId="23" borderId="0" applyNumberFormat="0" applyBorder="0" applyAlignment="0" applyProtection="0">
      <alignment vertical="center"/>
    </xf>
    <xf numFmtId="0" fontId="31" fillId="20" borderId="0" applyNumberFormat="0" applyBorder="0" applyAlignment="0" applyProtection="0">
      <alignment vertical="center"/>
    </xf>
    <xf numFmtId="0" fontId="16" fillId="27" borderId="0" applyNumberFormat="0" applyBorder="0" applyAlignment="0" applyProtection="0">
      <alignment vertical="center"/>
    </xf>
    <xf numFmtId="0" fontId="18" fillId="10" borderId="0" applyNumberFormat="0" applyBorder="0" applyAlignment="0" applyProtection="0">
      <alignment vertical="center"/>
    </xf>
    <xf numFmtId="0" fontId="16" fillId="3" borderId="0" applyNumberFormat="0" applyBorder="0" applyAlignment="0" applyProtection="0">
      <alignment vertical="center"/>
    </xf>
    <xf numFmtId="0" fontId="16" fillId="2" borderId="0" applyNumberFormat="0" applyBorder="0" applyAlignment="0" applyProtection="0">
      <alignment vertical="center"/>
    </xf>
    <xf numFmtId="0" fontId="16" fillId="18" borderId="0" applyNumberFormat="0" applyBorder="0" applyAlignment="0" applyProtection="0">
      <alignment vertical="center"/>
    </xf>
    <xf numFmtId="0" fontId="16" fillId="12" borderId="0" applyNumberFormat="0" applyBorder="0" applyAlignment="0" applyProtection="0">
      <alignment vertical="center"/>
    </xf>
    <xf numFmtId="0" fontId="18" fillId="17" borderId="0" applyNumberFormat="0" applyBorder="0" applyAlignment="0" applyProtection="0">
      <alignment vertical="center"/>
    </xf>
    <xf numFmtId="0" fontId="18" fillId="7" borderId="0" applyNumberFormat="0" applyBorder="0" applyAlignment="0" applyProtection="0">
      <alignment vertical="center"/>
    </xf>
    <xf numFmtId="0" fontId="16" fillId="19" borderId="0" applyNumberFormat="0" applyBorder="0" applyAlignment="0" applyProtection="0">
      <alignment vertical="center"/>
    </xf>
    <xf numFmtId="0" fontId="16" fillId="29" borderId="0" applyNumberFormat="0" applyBorder="0" applyAlignment="0" applyProtection="0">
      <alignment vertical="center"/>
    </xf>
    <xf numFmtId="0" fontId="18" fillId="28" borderId="0" applyNumberFormat="0" applyBorder="0" applyAlignment="0" applyProtection="0">
      <alignment vertical="center"/>
    </xf>
    <xf numFmtId="0" fontId="33" fillId="0" borderId="0">
      <alignment vertical="center"/>
    </xf>
    <xf numFmtId="0" fontId="16" fillId="30" borderId="0" applyNumberFormat="0" applyBorder="0" applyAlignment="0" applyProtection="0">
      <alignment vertical="center"/>
    </xf>
    <xf numFmtId="0" fontId="18" fillId="26" borderId="0" applyNumberFormat="0" applyBorder="0" applyAlignment="0" applyProtection="0">
      <alignment vertical="center"/>
    </xf>
    <xf numFmtId="0" fontId="18" fillId="25" borderId="0" applyNumberFormat="0" applyBorder="0" applyAlignment="0" applyProtection="0">
      <alignment vertical="center"/>
    </xf>
    <xf numFmtId="0" fontId="16" fillId="32" borderId="0" applyNumberFormat="0" applyBorder="0" applyAlignment="0" applyProtection="0">
      <alignment vertical="center"/>
    </xf>
    <xf numFmtId="0" fontId="18" fillId="31" borderId="0" applyNumberFormat="0" applyBorder="0" applyAlignment="0" applyProtection="0">
      <alignment vertical="center"/>
    </xf>
    <xf numFmtId="0" fontId="13" fillId="0" borderId="0">
      <alignment vertical="center"/>
    </xf>
    <xf numFmtId="0" fontId="13" fillId="0" borderId="0">
      <alignment vertical="center"/>
    </xf>
  </cellStyleXfs>
  <cellXfs count="68">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0" xfId="0" applyFont="1" applyFill="1" applyAlignment="1" applyProtection="1">
      <alignment horizontal="center" vertical="center" wrapText="1"/>
    </xf>
    <xf numFmtId="0" fontId="6" fillId="0" borderId="12"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2" xfId="51" applyFont="1" applyFill="1" applyBorder="1" applyAlignment="1">
      <alignment horizontal="center" vertical="center" wrapText="1"/>
    </xf>
    <xf numFmtId="0" fontId="2" fillId="0" borderId="2" xfId="51"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3" fillId="0" borderId="2" xfId="51" applyFont="1" applyFill="1" applyBorder="1" applyAlignment="1">
      <alignment horizontal="center" vertical="center" wrapText="1"/>
    </xf>
    <xf numFmtId="0" fontId="3" fillId="0" borderId="2" xfId="0" applyFont="1" applyFill="1" applyBorder="1" applyAlignment="1" applyProtection="1">
      <alignment horizontal="center" vertical="center" wrapText="1"/>
    </xf>
    <xf numFmtId="0" fontId="1" fillId="0" borderId="2"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3" fillId="0" borderId="2" xfId="51" applyFont="1" applyFill="1" applyBorder="1" applyAlignment="1" applyProtection="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6" fillId="0" borderId="6" xfId="0" applyFont="1" applyFill="1" applyBorder="1" applyAlignment="1" applyProtection="1">
      <alignment horizontal="center" vertical="center" wrapText="1"/>
    </xf>
    <xf numFmtId="177" fontId="6" fillId="0" borderId="2" xfId="0" applyNumberFormat="1" applyFont="1" applyFill="1" applyBorder="1" applyAlignment="1">
      <alignment horizontal="center" vertical="center" wrapText="1"/>
    </xf>
    <xf numFmtId="177" fontId="2" fillId="0" borderId="2" xfId="51"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176" fontId="2" fillId="0" borderId="2" xfId="0" applyNumberFormat="1" applyFont="1" applyFill="1" applyBorder="1" applyAlignment="1">
      <alignment horizontal="center" vertical="center" wrapText="1"/>
    </xf>
    <xf numFmtId="0" fontId="2" fillId="0" borderId="5"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15" fillId="0" borderId="2" xfId="0" applyFont="1" applyFill="1" applyBorder="1" applyAlignment="1">
      <alignment horizontal="center" vertical="center" wrapText="1"/>
    </xf>
    <xf numFmtId="0" fontId="2" fillId="0" borderId="2" xfId="0" applyFont="1" applyFill="1" applyBorder="1" applyAlignment="1" quotePrefix="1">
      <alignment horizontal="center" vertical="center" wrapText="1"/>
    </xf>
    <xf numFmtId="0" fontId="11" fillId="0" borderId="2"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130"/>
  <sheetViews>
    <sheetView tabSelected="1" zoomScale="85" zoomScaleNormal="85" workbookViewId="0">
      <pane ySplit="6" topLeftCell="A7" activePane="bottomLeft" state="frozen"/>
      <selection/>
      <selection pane="bottomLeft" activeCell="A2" sqref="A2:U2"/>
    </sheetView>
  </sheetViews>
  <sheetFormatPr defaultColWidth="9" defaultRowHeight="13.5"/>
  <cols>
    <col min="1" max="1" width="7.49166666666667" style="1" customWidth="1"/>
    <col min="2" max="2" width="11.325" style="1" customWidth="1"/>
    <col min="3" max="5" width="10.0916666666667" style="1" customWidth="1"/>
    <col min="6" max="6" width="16.3833333333333" style="1" customWidth="1"/>
    <col min="7" max="7" width="8.96666666666667" style="1" customWidth="1"/>
    <col min="8" max="8" width="9.55" style="1" customWidth="1"/>
    <col min="9" max="9" width="36.175" style="5" customWidth="1"/>
    <col min="10" max="11" width="9" style="1"/>
    <col min="12" max="12" width="18.075" style="1" customWidth="1"/>
    <col min="13" max="13" width="7.01666666666667" style="1" customWidth="1"/>
    <col min="14" max="15" width="9" style="1"/>
    <col min="16" max="16" width="10.7333333333333" style="1" customWidth="1"/>
    <col min="17" max="17" width="11.7583333333333" style="1" customWidth="1"/>
    <col min="18" max="18" width="11.6333333333333" style="1"/>
    <col min="19" max="20" width="11.625" style="1"/>
    <col min="21" max="21" width="11.025" style="1" customWidth="1"/>
    <col min="22" max="16384" width="9" style="1"/>
  </cols>
  <sheetData>
    <row r="1" ht="21" customHeight="1" spans="1:2">
      <c r="A1" s="6" t="s">
        <v>0</v>
      </c>
      <c r="B1" s="6"/>
    </row>
    <row r="2" ht="27" customHeight="1" spans="1:24">
      <c r="A2" s="7" t="s">
        <v>1</v>
      </c>
      <c r="B2" s="7"/>
      <c r="C2" s="7"/>
      <c r="D2" s="7"/>
      <c r="E2" s="7"/>
      <c r="F2" s="7"/>
      <c r="G2" s="7"/>
      <c r="H2" s="7"/>
      <c r="I2" s="7"/>
      <c r="J2" s="7"/>
      <c r="K2" s="7"/>
      <c r="L2" s="7"/>
      <c r="M2" s="7"/>
      <c r="N2" s="7"/>
      <c r="O2" s="7"/>
      <c r="P2" s="7"/>
      <c r="Q2" s="7"/>
      <c r="R2" s="7"/>
      <c r="S2" s="7"/>
      <c r="T2" s="7"/>
      <c r="U2" s="7"/>
      <c r="V2" s="7"/>
      <c r="W2" s="7"/>
      <c r="X2" s="7"/>
    </row>
    <row r="3" ht="25" customHeight="1" spans="1:21">
      <c r="A3" s="8" t="s">
        <v>2</v>
      </c>
      <c r="B3" s="9" t="s">
        <v>3</v>
      </c>
      <c r="C3" s="9" t="s">
        <v>4</v>
      </c>
      <c r="D3" s="9" t="s">
        <v>5</v>
      </c>
      <c r="E3" s="9" t="s">
        <v>6</v>
      </c>
      <c r="F3" s="9" t="s">
        <v>7</v>
      </c>
      <c r="G3" s="10" t="s">
        <v>8</v>
      </c>
      <c r="H3" s="10"/>
      <c r="I3" s="10" t="s">
        <v>9</v>
      </c>
      <c r="J3" s="25" t="s">
        <v>10</v>
      </c>
      <c r="K3" s="25" t="s">
        <v>11</v>
      </c>
      <c r="L3" s="25" t="s">
        <v>12</v>
      </c>
      <c r="M3" s="26" t="s">
        <v>13</v>
      </c>
      <c r="N3" s="27"/>
      <c r="O3" s="27"/>
      <c r="P3" s="28"/>
      <c r="Q3" s="25" t="s">
        <v>14</v>
      </c>
      <c r="R3" s="10" t="s">
        <v>15</v>
      </c>
      <c r="S3" s="10"/>
      <c r="T3" s="10"/>
      <c r="U3" s="10" t="s">
        <v>16</v>
      </c>
    </row>
    <row r="4" spans="1:21">
      <c r="A4" s="11"/>
      <c r="B4" s="9"/>
      <c r="C4" s="9"/>
      <c r="D4" s="9"/>
      <c r="E4" s="9"/>
      <c r="F4" s="9"/>
      <c r="G4" s="10"/>
      <c r="H4" s="10"/>
      <c r="I4" s="10"/>
      <c r="J4" s="25"/>
      <c r="K4" s="25"/>
      <c r="L4" s="25"/>
      <c r="M4" s="29"/>
      <c r="N4" s="30"/>
      <c r="O4" s="30"/>
      <c r="P4" s="31"/>
      <c r="Q4" s="25"/>
      <c r="R4" s="10" t="s">
        <v>17</v>
      </c>
      <c r="S4" s="10" t="s">
        <v>18</v>
      </c>
      <c r="T4" s="10" t="s">
        <v>19</v>
      </c>
      <c r="U4" s="10"/>
    </row>
    <row r="5" spans="1:21">
      <c r="A5" s="11"/>
      <c r="B5" s="9"/>
      <c r="C5" s="9"/>
      <c r="D5" s="9"/>
      <c r="E5" s="9"/>
      <c r="F5" s="9"/>
      <c r="G5" s="10"/>
      <c r="H5" s="10"/>
      <c r="I5" s="10"/>
      <c r="J5" s="25"/>
      <c r="K5" s="25"/>
      <c r="L5" s="25"/>
      <c r="M5" s="29"/>
      <c r="N5" s="30"/>
      <c r="O5" s="30"/>
      <c r="P5" s="31"/>
      <c r="Q5" s="25"/>
      <c r="R5" s="10"/>
      <c r="S5" s="10"/>
      <c r="T5" s="10"/>
      <c r="U5" s="10"/>
    </row>
    <row r="6" ht="49" customHeight="1" spans="1:21">
      <c r="A6" s="12"/>
      <c r="B6" s="9"/>
      <c r="C6" s="9"/>
      <c r="D6" s="9"/>
      <c r="E6" s="9"/>
      <c r="F6" s="9"/>
      <c r="G6" s="10" t="s">
        <v>20</v>
      </c>
      <c r="H6" s="10" t="s">
        <v>21</v>
      </c>
      <c r="I6" s="10"/>
      <c r="J6" s="25"/>
      <c r="K6" s="25"/>
      <c r="L6" s="25"/>
      <c r="M6" s="32"/>
      <c r="N6" s="33"/>
      <c r="O6" s="33"/>
      <c r="P6" s="34"/>
      <c r="Q6" s="25"/>
      <c r="R6" s="10"/>
      <c r="S6" s="10"/>
      <c r="T6" s="10"/>
      <c r="U6" s="10"/>
    </row>
    <row r="7" s="1" customFormat="1" ht="49" customHeight="1" spans="1:21">
      <c r="A7" s="12"/>
      <c r="B7" s="12"/>
      <c r="C7" s="9" t="s">
        <v>17</v>
      </c>
      <c r="D7" s="9"/>
      <c r="E7" s="9"/>
      <c r="F7" s="9"/>
      <c r="G7" s="13"/>
      <c r="H7" s="14"/>
      <c r="I7" s="10"/>
      <c r="J7" s="25"/>
      <c r="K7" s="25"/>
      <c r="L7" s="25"/>
      <c r="M7" s="32"/>
      <c r="N7" s="33"/>
      <c r="O7" s="33"/>
      <c r="P7" s="34"/>
      <c r="Q7" s="51"/>
      <c r="R7" s="52">
        <f>SUM(R8:R123)</f>
        <v>17936.238</v>
      </c>
      <c r="S7" s="52">
        <f>SUM(S8:S123)</f>
        <v>13576.108</v>
      </c>
      <c r="T7" s="52">
        <f>SUM(T8:T123)</f>
        <v>4360.13</v>
      </c>
      <c r="U7" s="10"/>
    </row>
    <row r="8" s="2" customFormat="1" ht="85" customHeight="1" spans="1:21">
      <c r="A8" s="15">
        <v>1</v>
      </c>
      <c r="B8" s="68" t="s">
        <v>22</v>
      </c>
      <c r="C8" s="15" t="s">
        <v>23</v>
      </c>
      <c r="D8" s="15" t="s">
        <v>24</v>
      </c>
      <c r="E8" s="15" t="s">
        <v>24</v>
      </c>
      <c r="F8" s="15" t="s">
        <v>25</v>
      </c>
      <c r="G8" s="15" t="s">
        <v>26</v>
      </c>
      <c r="H8" s="15"/>
      <c r="I8" s="15" t="s">
        <v>27</v>
      </c>
      <c r="J8" s="15" t="s">
        <v>28</v>
      </c>
      <c r="K8" s="15">
        <v>1</v>
      </c>
      <c r="L8" s="15" t="s">
        <v>29</v>
      </c>
      <c r="M8" s="15" t="s">
        <v>30</v>
      </c>
      <c r="N8" s="15"/>
      <c r="O8" s="15"/>
      <c r="P8" s="15"/>
      <c r="Q8" s="15" t="s">
        <v>31</v>
      </c>
      <c r="R8" s="53">
        <v>33.48</v>
      </c>
      <c r="S8" s="54">
        <v>33.48</v>
      </c>
      <c r="T8" s="54">
        <v>0</v>
      </c>
      <c r="U8" s="15"/>
    </row>
    <row r="9" s="2" customFormat="1" ht="117" customHeight="1" spans="1:21">
      <c r="A9" s="15">
        <v>2</v>
      </c>
      <c r="B9" s="68" t="s">
        <v>32</v>
      </c>
      <c r="C9" s="15" t="s">
        <v>33</v>
      </c>
      <c r="D9" s="15" t="s">
        <v>34</v>
      </c>
      <c r="E9" s="15" t="s">
        <v>35</v>
      </c>
      <c r="F9" s="15" t="s">
        <v>36</v>
      </c>
      <c r="G9" s="15" t="s">
        <v>26</v>
      </c>
      <c r="H9" s="15"/>
      <c r="I9" s="15" t="s">
        <v>37</v>
      </c>
      <c r="J9" s="15" t="s">
        <v>28</v>
      </c>
      <c r="K9" s="35">
        <v>1</v>
      </c>
      <c r="L9" s="35" t="s">
        <v>38</v>
      </c>
      <c r="M9" s="35" t="s">
        <v>39</v>
      </c>
      <c r="N9" s="35"/>
      <c r="O9" s="35"/>
      <c r="P9" s="35"/>
      <c r="Q9" s="15" t="s">
        <v>40</v>
      </c>
      <c r="R9" s="15">
        <v>210</v>
      </c>
      <c r="S9" s="54">
        <v>210</v>
      </c>
      <c r="T9" s="54">
        <v>0</v>
      </c>
      <c r="U9" s="15"/>
    </row>
    <row r="10" s="2" customFormat="1" ht="85" customHeight="1" spans="1:21">
      <c r="A10" s="15">
        <v>3</v>
      </c>
      <c r="B10" s="68" t="s">
        <v>41</v>
      </c>
      <c r="C10" s="15" t="s">
        <v>33</v>
      </c>
      <c r="D10" s="15" t="s">
        <v>42</v>
      </c>
      <c r="E10" s="15" t="s">
        <v>43</v>
      </c>
      <c r="F10" s="15" t="s">
        <v>44</v>
      </c>
      <c r="G10" s="15" t="s">
        <v>26</v>
      </c>
      <c r="H10" s="15"/>
      <c r="I10" s="15" t="s">
        <v>45</v>
      </c>
      <c r="J10" s="15" t="s">
        <v>46</v>
      </c>
      <c r="K10" s="35">
        <v>1816</v>
      </c>
      <c r="L10" s="15" t="s">
        <v>47</v>
      </c>
      <c r="M10" s="15" t="s">
        <v>48</v>
      </c>
      <c r="N10" s="15"/>
      <c r="O10" s="15"/>
      <c r="P10" s="15"/>
      <c r="Q10" s="15" t="s">
        <v>40</v>
      </c>
      <c r="R10" s="15">
        <v>59.928</v>
      </c>
      <c r="S10" s="54">
        <v>59.928</v>
      </c>
      <c r="T10" s="15">
        <v>0</v>
      </c>
      <c r="U10" s="15"/>
    </row>
    <row r="11" s="2" customFormat="1" ht="132" customHeight="1" spans="1:21">
      <c r="A11" s="15">
        <v>4</v>
      </c>
      <c r="B11" s="68" t="s">
        <v>49</v>
      </c>
      <c r="C11" s="15" t="s">
        <v>33</v>
      </c>
      <c r="D11" s="15" t="s">
        <v>42</v>
      </c>
      <c r="E11" s="15" t="s">
        <v>43</v>
      </c>
      <c r="F11" s="15" t="s">
        <v>50</v>
      </c>
      <c r="G11" s="15" t="s">
        <v>26</v>
      </c>
      <c r="H11" s="15"/>
      <c r="I11" s="15" t="s">
        <v>51</v>
      </c>
      <c r="J11" s="36" t="s">
        <v>28</v>
      </c>
      <c r="K11" s="36">
        <v>1</v>
      </c>
      <c r="L11" s="36" t="s">
        <v>29</v>
      </c>
      <c r="M11" s="15" t="s">
        <v>52</v>
      </c>
      <c r="N11" s="15"/>
      <c r="O11" s="15"/>
      <c r="P11" s="15"/>
      <c r="Q11" s="15" t="s">
        <v>40</v>
      </c>
      <c r="R11" s="19">
        <v>17.67</v>
      </c>
      <c r="S11" s="19">
        <v>14.14</v>
      </c>
      <c r="T11" s="19">
        <v>3.53</v>
      </c>
      <c r="U11" s="15"/>
    </row>
    <row r="12" s="2" customFormat="1" ht="85" customHeight="1" spans="1:21">
      <c r="A12" s="15">
        <v>5</v>
      </c>
      <c r="B12" s="68" t="s">
        <v>53</v>
      </c>
      <c r="C12" s="16" t="s">
        <v>54</v>
      </c>
      <c r="D12" s="16" t="s">
        <v>55</v>
      </c>
      <c r="E12" s="16" t="s">
        <v>56</v>
      </c>
      <c r="F12" s="15" t="s">
        <v>57</v>
      </c>
      <c r="G12" s="15" t="s">
        <v>26</v>
      </c>
      <c r="H12" s="15"/>
      <c r="I12" s="15" t="s">
        <v>58</v>
      </c>
      <c r="J12" s="36" t="s">
        <v>28</v>
      </c>
      <c r="K12" s="37">
        <v>1</v>
      </c>
      <c r="L12" s="37" t="s">
        <v>59</v>
      </c>
      <c r="M12" s="15" t="s">
        <v>60</v>
      </c>
      <c r="N12" s="15"/>
      <c r="O12" s="15"/>
      <c r="P12" s="15"/>
      <c r="Q12" s="15" t="s">
        <v>61</v>
      </c>
      <c r="R12" s="15">
        <v>85</v>
      </c>
      <c r="S12" s="54">
        <v>85</v>
      </c>
      <c r="T12" s="15">
        <v>0</v>
      </c>
      <c r="U12" s="15"/>
    </row>
    <row r="13" s="2" customFormat="1" ht="85" customHeight="1" spans="1:21">
      <c r="A13" s="15">
        <v>6</v>
      </c>
      <c r="B13" s="68" t="s">
        <v>62</v>
      </c>
      <c r="C13" s="16" t="s">
        <v>63</v>
      </c>
      <c r="D13" s="16" t="s">
        <v>63</v>
      </c>
      <c r="E13" s="16" t="s">
        <v>63</v>
      </c>
      <c r="F13" s="15" t="s">
        <v>64</v>
      </c>
      <c r="G13" s="15" t="s">
        <v>26</v>
      </c>
      <c r="H13" s="15"/>
      <c r="I13" s="15" t="s">
        <v>65</v>
      </c>
      <c r="J13" s="36" t="s">
        <v>28</v>
      </c>
      <c r="K13" s="37">
        <v>1</v>
      </c>
      <c r="L13" s="37" t="s">
        <v>59</v>
      </c>
      <c r="M13" s="15" t="s">
        <v>66</v>
      </c>
      <c r="N13" s="15"/>
      <c r="O13" s="15"/>
      <c r="P13" s="15"/>
      <c r="Q13" s="15" t="s">
        <v>61</v>
      </c>
      <c r="R13" s="15">
        <v>120</v>
      </c>
      <c r="S13" s="54">
        <v>120</v>
      </c>
      <c r="T13" s="15">
        <v>0</v>
      </c>
      <c r="U13" s="15"/>
    </row>
    <row r="14" s="2" customFormat="1" ht="85" customHeight="1" spans="1:21">
      <c r="A14" s="15">
        <v>7</v>
      </c>
      <c r="B14" s="68" t="s">
        <v>67</v>
      </c>
      <c r="C14" s="15" t="s">
        <v>23</v>
      </c>
      <c r="D14" s="15" t="s">
        <v>24</v>
      </c>
      <c r="E14" s="15" t="s">
        <v>24</v>
      </c>
      <c r="F14" s="15" t="s">
        <v>68</v>
      </c>
      <c r="G14" s="15" t="s">
        <v>26</v>
      </c>
      <c r="H14" s="15"/>
      <c r="I14" s="15" t="s">
        <v>69</v>
      </c>
      <c r="J14" s="15" t="s">
        <v>46</v>
      </c>
      <c r="K14" s="15">
        <v>550</v>
      </c>
      <c r="L14" s="15" t="s">
        <v>70</v>
      </c>
      <c r="M14" s="15" t="s">
        <v>71</v>
      </c>
      <c r="N14" s="15"/>
      <c r="O14" s="15"/>
      <c r="P14" s="15"/>
      <c r="Q14" s="15" t="s">
        <v>72</v>
      </c>
      <c r="R14" s="15">
        <v>330</v>
      </c>
      <c r="S14" s="15">
        <v>330</v>
      </c>
      <c r="T14" s="15">
        <v>0</v>
      </c>
      <c r="U14" s="15"/>
    </row>
    <row r="15" s="2" customFormat="1" ht="101" customHeight="1" spans="1:21">
      <c r="A15" s="15">
        <v>8</v>
      </c>
      <c r="B15" s="68" t="s">
        <v>73</v>
      </c>
      <c r="C15" s="15" t="s">
        <v>23</v>
      </c>
      <c r="D15" s="15" t="s">
        <v>74</v>
      </c>
      <c r="E15" s="15" t="s">
        <v>75</v>
      </c>
      <c r="F15" s="15" t="s">
        <v>76</v>
      </c>
      <c r="G15" s="15" t="s">
        <v>26</v>
      </c>
      <c r="H15" s="15"/>
      <c r="I15" s="15" t="s">
        <v>77</v>
      </c>
      <c r="J15" s="15" t="s">
        <v>28</v>
      </c>
      <c r="K15" s="15">
        <v>1</v>
      </c>
      <c r="L15" s="15" t="s">
        <v>78</v>
      </c>
      <c r="M15" s="15" t="s">
        <v>79</v>
      </c>
      <c r="N15" s="15"/>
      <c r="O15" s="15"/>
      <c r="P15" s="15"/>
      <c r="Q15" s="15" t="s">
        <v>72</v>
      </c>
      <c r="R15" s="15">
        <v>400</v>
      </c>
      <c r="S15" s="15">
        <v>400</v>
      </c>
      <c r="T15" s="15">
        <v>0</v>
      </c>
      <c r="U15" s="15"/>
    </row>
    <row r="16" s="2" customFormat="1" ht="106" customHeight="1" spans="1:21">
      <c r="A16" s="15">
        <v>9</v>
      </c>
      <c r="B16" s="68" t="s">
        <v>80</v>
      </c>
      <c r="C16" s="15" t="s">
        <v>23</v>
      </c>
      <c r="D16" s="15" t="s">
        <v>81</v>
      </c>
      <c r="E16" s="15" t="s">
        <v>82</v>
      </c>
      <c r="F16" s="15" t="s">
        <v>83</v>
      </c>
      <c r="G16" s="15" t="s">
        <v>26</v>
      </c>
      <c r="H16" s="15"/>
      <c r="I16" s="15" t="s">
        <v>84</v>
      </c>
      <c r="J16" s="15" t="s">
        <v>28</v>
      </c>
      <c r="K16" s="15">
        <v>1</v>
      </c>
      <c r="L16" s="15" t="s">
        <v>29</v>
      </c>
      <c r="M16" s="15" t="s">
        <v>85</v>
      </c>
      <c r="N16" s="15"/>
      <c r="O16" s="15"/>
      <c r="P16" s="15"/>
      <c r="Q16" s="15" t="s">
        <v>72</v>
      </c>
      <c r="R16" s="15">
        <v>28</v>
      </c>
      <c r="S16" s="15">
        <v>28</v>
      </c>
      <c r="T16" s="15">
        <v>0</v>
      </c>
      <c r="U16" s="15"/>
    </row>
    <row r="17" s="2" customFormat="1" ht="106" customHeight="1" spans="1:21">
      <c r="A17" s="15">
        <v>10</v>
      </c>
      <c r="B17" s="68" t="s">
        <v>86</v>
      </c>
      <c r="C17" s="17" t="s">
        <v>87</v>
      </c>
      <c r="D17" s="17" t="s">
        <v>88</v>
      </c>
      <c r="E17" s="18" t="s">
        <v>89</v>
      </c>
      <c r="F17" s="19" t="s">
        <v>90</v>
      </c>
      <c r="G17" s="19" t="s">
        <v>91</v>
      </c>
      <c r="H17" s="19"/>
      <c r="I17" s="38" t="s">
        <v>92</v>
      </c>
      <c r="J17" s="39" t="s">
        <v>93</v>
      </c>
      <c r="K17" s="39">
        <v>1</v>
      </c>
      <c r="L17" s="39" t="s">
        <v>94</v>
      </c>
      <c r="M17" s="38" t="s">
        <v>95</v>
      </c>
      <c r="N17" s="19"/>
      <c r="O17" s="19"/>
      <c r="P17" s="19"/>
      <c r="Q17" s="19" t="s">
        <v>96</v>
      </c>
      <c r="R17" s="19">
        <v>300</v>
      </c>
      <c r="S17" s="19">
        <v>300</v>
      </c>
      <c r="T17" s="19">
        <v>0</v>
      </c>
      <c r="U17" s="15"/>
    </row>
    <row r="18" s="2" customFormat="1" ht="106" customHeight="1" spans="1:21">
      <c r="A18" s="15">
        <v>11</v>
      </c>
      <c r="B18" s="68" t="s">
        <v>97</v>
      </c>
      <c r="C18" s="19" t="s">
        <v>98</v>
      </c>
      <c r="D18" s="19" t="s">
        <v>98</v>
      </c>
      <c r="E18" s="19" t="s">
        <v>98</v>
      </c>
      <c r="F18" s="19" t="s">
        <v>98</v>
      </c>
      <c r="G18" s="19" t="s">
        <v>91</v>
      </c>
      <c r="H18" s="19"/>
      <c r="I18" s="19" t="s">
        <v>99</v>
      </c>
      <c r="J18" s="19" t="s">
        <v>93</v>
      </c>
      <c r="K18" s="40">
        <v>1</v>
      </c>
      <c r="L18" s="19" t="s">
        <v>100</v>
      </c>
      <c r="M18" s="38" t="s">
        <v>101</v>
      </c>
      <c r="N18" s="19"/>
      <c r="O18" s="19"/>
      <c r="P18" s="19"/>
      <c r="Q18" s="19" t="s">
        <v>102</v>
      </c>
      <c r="R18" s="19">
        <v>90</v>
      </c>
      <c r="S18" s="19">
        <v>90</v>
      </c>
      <c r="T18" s="19">
        <v>0</v>
      </c>
      <c r="U18" s="15"/>
    </row>
    <row r="19" s="2" customFormat="1" ht="200" customHeight="1" spans="1:21">
      <c r="A19" s="15">
        <v>12</v>
      </c>
      <c r="B19" s="20" t="s">
        <v>103</v>
      </c>
      <c r="C19" s="21" t="s">
        <v>54</v>
      </c>
      <c r="D19" s="21" t="s">
        <v>104</v>
      </c>
      <c r="E19" s="21" t="s">
        <v>105</v>
      </c>
      <c r="F19" s="19" t="s">
        <v>106</v>
      </c>
      <c r="G19" s="19" t="s">
        <v>91</v>
      </c>
      <c r="H19" s="19"/>
      <c r="I19" s="41" t="s">
        <v>107</v>
      </c>
      <c r="J19" s="19" t="s">
        <v>93</v>
      </c>
      <c r="K19" s="40">
        <v>1</v>
      </c>
      <c r="L19" s="23" t="s">
        <v>29</v>
      </c>
      <c r="M19" s="42" t="s">
        <v>108</v>
      </c>
      <c r="N19" s="43"/>
      <c r="O19" s="43"/>
      <c r="P19" s="44"/>
      <c r="Q19" s="19" t="s">
        <v>102</v>
      </c>
      <c r="R19" s="19">
        <v>3500</v>
      </c>
      <c r="S19" s="19">
        <v>820</v>
      </c>
      <c r="T19" s="19">
        <v>2680</v>
      </c>
      <c r="U19" s="15"/>
    </row>
    <row r="20" s="2" customFormat="1" ht="106" customHeight="1" spans="1:21">
      <c r="A20" s="15">
        <v>13</v>
      </c>
      <c r="B20" s="20" t="s">
        <v>109</v>
      </c>
      <c r="C20" s="21" t="s">
        <v>54</v>
      </c>
      <c r="D20" s="21" t="s">
        <v>104</v>
      </c>
      <c r="E20" s="21" t="s">
        <v>105</v>
      </c>
      <c r="F20" s="19" t="s">
        <v>110</v>
      </c>
      <c r="G20" s="19" t="s">
        <v>91</v>
      </c>
      <c r="H20" s="19"/>
      <c r="I20" s="38" t="s">
        <v>111</v>
      </c>
      <c r="J20" s="19" t="s">
        <v>93</v>
      </c>
      <c r="K20" s="40">
        <v>1</v>
      </c>
      <c r="L20" s="23" t="s">
        <v>29</v>
      </c>
      <c r="M20" s="45" t="s">
        <v>112</v>
      </c>
      <c r="N20" s="46"/>
      <c r="O20" s="46"/>
      <c r="P20" s="47"/>
      <c r="Q20" s="19" t="s">
        <v>102</v>
      </c>
      <c r="R20" s="19">
        <v>2136</v>
      </c>
      <c r="S20" s="19">
        <v>635</v>
      </c>
      <c r="T20" s="19">
        <v>1501</v>
      </c>
      <c r="U20" s="15"/>
    </row>
    <row r="21" s="2" customFormat="1" ht="106" customHeight="1" spans="1:21">
      <c r="A21" s="15">
        <v>14</v>
      </c>
      <c r="B21" s="69" t="s">
        <v>113</v>
      </c>
      <c r="C21" s="17" t="s">
        <v>114</v>
      </c>
      <c r="D21" s="17" t="s">
        <v>115</v>
      </c>
      <c r="E21" s="17" t="s">
        <v>116</v>
      </c>
      <c r="F21" s="19" t="s">
        <v>117</v>
      </c>
      <c r="G21" s="19" t="s">
        <v>91</v>
      </c>
      <c r="H21" s="19"/>
      <c r="I21" s="38" t="s">
        <v>118</v>
      </c>
      <c r="J21" s="39" t="s">
        <v>93</v>
      </c>
      <c r="K21" s="48">
        <v>1</v>
      </c>
      <c r="L21" s="19" t="s">
        <v>119</v>
      </c>
      <c r="M21" s="19" t="s">
        <v>120</v>
      </c>
      <c r="N21" s="19"/>
      <c r="O21" s="19"/>
      <c r="P21" s="19"/>
      <c r="Q21" s="19" t="s">
        <v>121</v>
      </c>
      <c r="R21" s="19">
        <v>160</v>
      </c>
      <c r="S21" s="19">
        <v>160</v>
      </c>
      <c r="T21" s="19">
        <v>0</v>
      </c>
      <c r="U21" s="15"/>
    </row>
    <row r="22" s="2" customFormat="1" ht="169" customHeight="1" spans="1:21">
      <c r="A22" s="15">
        <v>15</v>
      </c>
      <c r="B22" s="68" t="s">
        <v>122</v>
      </c>
      <c r="C22" s="20" t="s">
        <v>123</v>
      </c>
      <c r="D22" s="20" t="s">
        <v>124</v>
      </c>
      <c r="E22" s="20" t="s">
        <v>125</v>
      </c>
      <c r="F22" s="23" t="s">
        <v>126</v>
      </c>
      <c r="G22" s="23" t="s">
        <v>127</v>
      </c>
      <c r="H22" s="23" t="s">
        <v>128</v>
      </c>
      <c r="I22" s="15" t="s">
        <v>129</v>
      </c>
      <c r="J22" s="35" t="s">
        <v>130</v>
      </c>
      <c r="K22" s="35">
        <v>3.5</v>
      </c>
      <c r="L22" s="35" t="s">
        <v>29</v>
      </c>
      <c r="M22" s="35" t="s">
        <v>131</v>
      </c>
      <c r="N22" s="35"/>
      <c r="O22" s="35"/>
      <c r="P22" s="35"/>
      <c r="Q22" s="16" t="s">
        <v>132</v>
      </c>
      <c r="R22" s="15">
        <v>122.5</v>
      </c>
      <c r="S22" s="15">
        <v>122.5</v>
      </c>
      <c r="T22" s="15">
        <v>0</v>
      </c>
      <c r="U22" s="35"/>
    </row>
    <row r="23" s="3" customFormat="1" ht="85" customHeight="1" spans="1:21">
      <c r="A23" s="15">
        <v>16</v>
      </c>
      <c r="B23" s="68" t="s">
        <v>133</v>
      </c>
      <c r="C23" s="20" t="s">
        <v>123</v>
      </c>
      <c r="D23" s="20" t="s">
        <v>124</v>
      </c>
      <c r="E23" s="20" t="s">
        <v>125</v>
      </c>
      <c r="F23" s="23" t="s">
        <v>126</v>
      </c>
      <c r="G23" s="23" t="s">
        <v>127</v>
      </c>
      <c r="H23" s="23" t="s">
        <v>128</v>
      </c>
      <c r="I23" s="15" t="s">
        <v>134</v>
      </c>
      <c r="J23" s="35" t="s">
        <v>130</v>
      </c>
      <c r="K23" s="35">
        <v>4.7</v>
      </c>
      <c r="L23" s="35" t="s">
        <v>29</v>
      </c>
      <c r="M23" s="35" t="s">
        <v>135</v>
      </c>
      <c r="N23" s="35"/>
      <c r="O23" s="35"/>
      <c r="P23" s="35"/>
      <c r="Q23" s="16" t="s">
        <v>132</v>
      </c>
      <c r="R23" s="15">
        <v>164.5</v>
      </c>
      <c r="S23" s="15">
        <v>164.5</v>
      </c>
      <c r="T23" s="15">
        <v>0</v>
      </c>
      <c r="U23" s="35"/>
    </row>
    <row r="24" s="3" customFormat="1" ht="85" customHeight="1" spans="1:21">
      <c r="A24" s="15">
        <v>17</v>
      </c>
      <c r="B24" s="68" t="s">
        <v>136</v>
      </c>
      <c r="C24" s="20" t="s">
        <v>123</v>
      </c>
      <c r="D24" s="20" t="s">
        <v>124</v>
      </c>
      <c r="E24" s="20" t="s">
        <v>125</v>
      </c>
      <c r="F24" s="23" t="s">
        <v>126</v>
      </c>
      <c r="G24" s="23" t="s">
        <v>127</v>
      </c>
      <c r="H24" s="23" t="s">
        <v>137</v>
      </c>
      <c r="I24" s="23" t="s">
        <v>138</v>
      </c>
      <c r="J24" s="35" t="s">
        <v>130</v>
      </c>
      <c r="K24" s="35">
        <v>3.1</v>
      </c>
      <c r="L24" s="23" t="s">
        <v>29</v>
      </c>
      <c r="M24" s="23" t="s">
        <v>139</v>
      </c>
      <c r="N24" s="23"/>
      <c r="O24" s="23"/>
      <c r="P24" s="23"/>
      <c r="Q24" s="16" t="s">
        <v>132</v>
      </c>
      <c r="R24" s="15">
        <v>124</v>
      </c>
      <c r="S24" s="15">
        <v>124</v>
      </c>
      <c r="T24" s="15">
        <v>0</v>
      </c>
      <c r="U24" s="35"/>
    </row>
    <row r="25" s="2" customFormat="1" ht="85" customHeight="1" spans="1:21">
      <c r="A25" s="15">
        <v>18</v>
      </c>
      <c r="B25" s="68" t="s">
        <v>140</v>
      </c>
      <c r="C25" s="20" t="s">
        <v>123</v>
      </c>
      <c r="D25" s="20" t="s">
        <v>124</v>
      </c>
      <c r="E25" s="20" t="s">
        <v>125</v>
      </c>
      <c r="F25" s="23" t="s">
        <v>126</v>
      </c>
      <c r="G25" s="23" t="s">
        <v>127</v>
      </c>
      <c r="H25" s="23" t="s">
        <v>137</v>
      </c>
      <c r="I25" s="23" t="s">
        <v>141</v>
      </c>
      <c r="J25" s="35" t="s">
        <v>130</v>
      </c>
      <c r="K25" s="23">
        <v>2</v>
      </c>
      <c r="L25" s="23" t="s">
        <v>29</v>
      </c>
      <c r="M25" s="23" t="s">
        <v>142</v>
      </c>
      <c r="N25" s="23"/>
      <c r="O25" s="23"/>
      <c r="P25" s="23"/>
      <c r="Q25" s="16" t="s">
        <v>132</v>
      </c>
      <c r="R25" s="23">
        <v>80</v>
      </c>
      <c r="S25" s="23">
        <v>80</v>
      </c>
      <c r="T25" s="15">
        <v>0</v>
      </c>
      <c r="U25" s="35"/>
    </row>
    <row r="26" s="2" customFormat="1" ht="85" customHeight="1" spans="1:21">
      <c r="A26" s="15">
        <v>19</v>
      </c>
      <c r="B26" s="68" t="s">
        <v>143</v>
      </c>
      <c r="C26" s="20" t="s">
        <v>123</v>
      </c>
      <c r="D26" s="20" t="s">
        <v>124</v>
      </c>
      <c r="E26" s="20" t="s">
        <v>125</v>
      </c>
      <c r="F26" s="23" t="s">
        <v>126</v>
      </c>
      <c r="G26" s="23" t="s">
        <v>127</v>
      </c>
      <c r="H26" s="23" t="s">
        <v>144</v>
      </c>
      <c r="I26" s="15" t="s">
        <v>145</v>
      </c>
      <c r="J26" s="35" t="s">
        <v>130</v>
      </c>
      <c r="K26" s="35">
        <v>3.5</v>
      </c>
      <c r="L26" s="35" t="s">
        <v>29</v>
      </c>
      <c r="M26" s="35" t="s">
        <v>146</v>
      </c>
      <c r="N26" s="35"/>
      <c r="O26" s="35"/>
      <c r="P26" s="35"/>
      <c r="Q26" s="16" t="s">
        <v>132</v>
      </c>
      <c r="R26" s="15">
        <v>140</v>
      </c>
      <c r="S26" s="15">
        <v>140</v>
      </c>
      <c r="T26" s="15">
        <v>0</v>
      </c>
      <c r="U26" s="35"/>
    </row>
    <row r="27" s="3" customFormat="1" ht="85" customHeight="1" spans="1:21">
      <c r="A27" s="15">
        <v>20</v>
      </c>
      <c r="B27" s="68" t="s">
        <v>147</v>
      </c>
      <c r="C27" s="20" t="s">
        <v>123</v>
      </c>
      <c r="D27" s="20" t="s">
        <v>124</v>
      </c>
      <c r="E27" s="20" t="s">
        <v>125</v>
      </c>
      <c r="F27" s="23" t="s">
        <v>126</v>
      </c>
      <c r="G27" s="23" t="s">
        <v>127</v>
      </c>
      <c r="H27" s="23" t="s">
        <v>148</v>
      </c>
      <c r="I27" s="15" t="s">
        <v>149</v>
      </c>
      <c r="J27" s="35" t="s">
        <v>130</v>
      </c>
      <c r="K27" s="35">
        <v>3</v>
      </c>
      <c r="L27" s="35" t="s">
        <v>29</v>
      </c>
      <c r="M27" s="35" t="s">
        <v>150</v>
      </c>
      <c r="N27" s="35"/>
      <c r="O27" s="35"/>
      <c r="P27" s="35"/>
      <c r="Q27" s="16" t="s">
        <v>132</v>
      </c>
      <c r="R27" s="35">
        <v>120</v>
      </c>
      <c r="S27" s="35">
        <v>120</v>
      </c>
      <c r="T27" s="15">
        <v>0</v>
      </c>
      <c r="U27" s="35"/>
    </row>
    <row r="28" s="2" customFormat="1" ht="85" customHeight="1" spans="1:21">
      <c r="A28" s="15">
        <v>21</v>
      </c>
      <c r="B28" s="68" t="s">
        <v>151</v>
      </c>
      <c r="C28" s="20" t="s">
        <v>123</v>
      </c>
      <c r="D28" s="20" t="s">
        <v>124</v>
      </c>
      <c r="E28" s="20" t="s">
        <v>125</v>
      </c>
      <c r="F28" s="15" t="s">
        <v>126</v>
      </c>
      <c r="G28" s="15" t="s">
        <v>127</v>
      </c>
      <c r="H28" s="15" t="s">
        <v>152</v>
      </c>
      <c r="I28" s="15" t="s">
        <v>153</v>
      </c>
      <c r="J28" s="49" t="s">
        <v>130</v>
      </c>
      <c r="K28" s="49">
        <v>3.5</v>
      </c>
      <c r="L28" s="35" t="s">
        <v>29</v>
      </c>
      <c r="M28" s="35" t="s">
        <v>154</v>
      </c>
      <c r="N28" s="35"/>
      <c r="O28" s="35"/>
      <c r="P28" s="35"/>
      <c r="Q28" s="16" t="s">
        <v>132</v>
      </c>
      <c r="R28" s="49">
        <v>140</v>
      </c>
      <c r="S28" s="49">
        <v>140</v>
      </c>
      <c r="T28" s="15">
        <v>0</v>
      </c>
      <c r="U28" s="35"/>
    </row>
    <row r="29" s="2" customFormat="1" ht="85" customHeight="1" spans="1:21">
      <c r="A29" s="15">
        <v>22</v>
      </c>
      <c r="B29" s="68" t="s">
        <v>155</v>
      </c>
      <c r="C29" s="20" t="s">
        <v>123</v>
      </c>
      <c r="D29" s="20" t="s">
        <v>124</v>
      </c>
      <c r="E29" s="20" t="s">
        <v>125</v>
      </c>
      <c r="F29" s="15" t="s">
        <v>156</v>
      </c>
      <c r="G29" s="15" t="s">
        <v>127</v>
      </c>
      <c r="H29" s="15" t="s">
        <v>137</v>
      </c>
      <c r="I29" s="15" t="s">
        <v>157</v>
      </c>
      <c r="J29" s="15" t="s">
        <v>28</v>
      </c>
      <c r="K29" s="15">
        <v>1</v>
      </c>
      <c r="L29" s="15" t="s">
        <v>29</v>
      </c>
      <c r="M29" s="15" t="s">
        <v>158</v>
      </c>
      <c r="N29" s="15"/>
      <c r="O29" s="15"/>
      <c r="P29" s="15"/>
      <c r="Q29" s="16" t="s">
        <v>132</v>
      </c>
      <c r="R29" s="15">
        <v>40</v>
      </c>
      <c r="S29" s="15">
        <v>40</v>
      </c>
      <c r="T29" s="15">
        <v>0</v>
      </c>
      <c r="U29" s="35"/>
    </row>
    <row r="30" s="2" customFormat="1" ht="224" customHeight="1" spans="1:21">
      <c r="A30" s="15">
        <v>23</v>
      </c>
      <c r="B30" s="68" t="s">
        <v>159</v>
      </c>
      <c r="C30" s="15" t="s">
        <v>54</v>
      </c>
      <c r="D30" s="15" t="s">
        <v>160</v>
      </c>
      <c r="E30" s="15" t="s">
        <v>160</v>
      </c>
      <c r="F30" s="23" t="s">
        <v>161</v>
      </c>
      <c r="G30" s="23" t="s">
        <v>127</v>
      </c>
      <c r="H30" s="23" t="s">
        <v>162</v>
      </c>
      <c r="I30" s="15" t="s">
        <v>163</v>
      </c>
      <c r="J30" s="35" t="s">
        <v>28</v>
      </c>
      <c r="K30" s="35">
        <v>1</v>
      </c>
      <c r="L30" s="35" t="s">
        <v>29</v>
      </c>
      <c r="M30" s="35" t="s">
        <v>164</v>
      </c>
      <c r="N30" s="35"/>
      <c r="O30" s="35"/>
      <c r="P30" s="35"/>
      <c r="Q30" s="16" t="s">
        <v>132</v>
      </c>
      <c r="R30" s="15">
        <v>80</v>
      </c>
      <c r="S30" s="15">
        <v>80</v>
      </c>
      <c r="T30" s="15">
        <v>0</v>
      </c>
      <c r="U30" s="35"/>
    </row>
    <row r="31" s="2" customFormat="1" ht="85" customHeight="1" spans="1:21">
      <c r="A31" s="15">
        <v>24</v>
      </c>
      <c r="B31" s="68" t="s">
        <v>165</v>
      </c>
      <c r="C31" s="20" t="s">
        <v>123</v>
      </c>
      <c r="D31" s="15" t="s">
        <v>124</v>
      </c>
      <c r="E31" s="23" t="s">
        <v>125</v>
      </c>
      <c r="F31" s="15" t="s">
        <v>166</v>
      </c>
      <c r="G31" s="15" t="s">
        <v>127</v>
      </c>
      <c r="H31" s="15" t="s">
        <v>128</v>
      </c>
      <c r="I31" s="15" t="s">
        <v>167</v>
      </c>
      <c r="J31" s="35" t="s">
        <v>130</v>
      </c>
      <c r="K31" s="35">
        <v>1.3</v>
      </c>
      <c r="L31" s="35" t="s">
        <v>29</v>
      </c>
      <c r="M31" s="35" t="s">
        <v>168</v>
      </c>
      <c r="N31" s="35"/>
      <c r="O31" s="35"/>
      <c r="P31" s="35"/>
      <c r="Q31" s="16" t="s">
        <v>132</v>
      </c>
      <c r="R31" s="15">
        <v>71.5</v>
      </c>
      <c r="S31" s="15">
        <v>71.5</v>
      </c>
      <c r="T31" s="15">
        <v>0</v>
      </c>
      <c r="U31" s="15" t="s">
        <v>169</v>
      </c>
    </row>
    <row r="32" s="2" customFormat="1" ht="85" customHeight="1" spans="1:21">
      <c r="A32" s="15">
        <v>25</v>
      </c>
      <c r="B32" s="68" t="s">
        <v>170</v>
      </c>
      <c r="C32" s="20" t="s">
        <v>123</v>
      </c>
      <c r="D32" s="15" t="s">
        <v>124</v>
      </c>
      <c r="E32" s="23" t="s">
        <v>125</v>
      </c>
      <c r="F32" s="23" t="s">
        <v>166</v>
      </c>
      <c r="G32" s="23" t="s">
        <v>127</v>
      </c>
      <c r="H32" s="15" t="s">
        <v>137</v>
      </c>
      <c r="I32" s="15" t="s">
        <v>171</v>
      </c>
      <c r="J32" s="35" t="s">
        <v>130</v>
      </c>
      <c r="K32" s="35">
        <v>2</v>
      </c>
      <c r="L32" s="35" t="s">
        <v>29</v>
      </c>
      <c r="M32" s="35" t="s">
        <v>172</v>
      </c>
      <c r="N32" s="35"/>
      <c r="O32" s="35"/>
      <c r="P32" s="35"/>
      <c r="Q32" s="16" t="s">
        <v>132</v>
      </c>
      <c r="R32" s="15">
        <v>70</v>
      </c>
      <c r="S32" s="15">
        <v>70</v>
      </c>
      <c r="T32" s="15">
        <v>0</v>
      </c>
      <c r="U32" s="15" t="s">
        <v>169</v>
      </c>
    </row>
    <row r="33" s="2" customFormat="1" ht="85" customHeight="1" spans="1:21">
      <c r="A33" s="15">
        <v>26</v>
      </c>
      <c r="B33" s="68" t="s">
        <v>173</v>
      </c>
      <c r="C33" s="23" t="s">
        <v>54</v>
      </c>
      <c r="D33" s="23" t="s">
        <v>160</v>
      </c>
      <c r="E33" s="23" t="s">
        <v>160</v>
      </c>
      <c r="F33" s="23" t="s">
        <v>174</v>
      </c>
      <c r="G33" s="23" t="s">
        <v>175</v>
      </c>
      <c r="H33" s="23" t="s">
        <v>176</v>
      </c>
      <c r="I33" s="23" t="s">
        <v>177</v>
      </c>
      <c r="J33" s="23" t="s">
        <v>178</v>
      </c>
      <c r="K33" s="23">
        <v>1</v>
      </c>
      <c r="L33" s="23" t="s">
        <v>29</v>
      </c>
      <c r="M33" s="23" t="s">
        <v>179</v>
      </c>
      <c r="N33" s="23"/>
      <c r="O33" s="23"/>
      <c r="P33" s="23"/>
      <c r="Q33" s="15" t="s">
        <v>180</v>
      </c>
      <c r="R33" s="55">
        <v>35</v>
      </c>
      <c r="S33" s="55">
        <v>35</v>
      </c>
      <c r="T33" s="55">
        <v>0</v>
      </c>
      <c r="U33" s="55" t="s">
        <v>169</v>
      </c>
    </row>
    <row r="34" s="2" customFormat="1" ht="85" customHeight="1" spans="1:21">
      <c r="A34" s="15">
        <v>27</v>
      </c>
      <c r="B34" s="68" t="s">
        <v>181</v>
      </c>
      <c r="C34" s="15" t="s">
        <v>54</v>
      </c>
      <c r="D34" s="23" t="s">
        <v>160</v>
      </c>
      <c r="E34" s="23" t="s">
        <v>160</v>
      </c>
      <c r="F34" s="23" t="s">
        <v>182</v>
      </c>
      <c r="G34" s="23" t="s">
        <v>175</v>
      </c>
      <c r="H34" s="23" t="s">
        <v>183</v>
      </c>
      <c r="I34" s="23" t="s">
        <v>184</v>
      </c>
      <c r="J34" s="19" t="s">
        <v>93</v>
      </c>
      <c r="K34" s="40">
        <v>1</v>
      </c>
      <c r="L34" s="39" t="s">
        <v>94</v>
      </c>
      <c r="M34" s="23" t="s">
        <v>185</v>
      </c>
      <c r="N34" s="23"/>
      <c r="O34" s="23"/>
      <c r="P34" s="23"/>
      <c r="Q34" s="15" t="s">
        <v>180</v>
      </c>
      <c r="R34" s="55">
        <v>177.58</v>
      </c>
      <c r="S34" s="55">
        <v>177.58</v>
      </c>
      <c r="T34" s="55">
        <v>0</v>
      </c>
      <c r="U34" s="55" t="s">
        <v>169</v>
      </c>
    </row>
    <row r="35" s="2" customFormat="1" ht="85" customHeight="1" spans="1:21">
      <c r="A35" s="15">
        <v>28</v>
      </c>
      <c r="B35" s="68" t="s">
        <v>186</v>
      </c>
      <c r="C35" s="20" t="s">
        <v>123</v>
      </c>
      <c r="D35" s="23" t="s">
        <v>124</v>
      </c>
      <c r="E35" s="23" t="s">
        <v>125</v>
      </c>
      <c r="F35" s="23" t="s">
        <v>187</v>
      </c>
      <c r="G35" s="23" t="s">
        <v>175</v>
      </c>
      <c r="H35" s="23" t="s">
        <v>188</v>
      </c>
      <c r="I35" s="15" t="s">
        <v>189</v>
      </c>
      <c r="J35" s="35" t="s">
        <v>130</v>
      </c>
      <c r="K35" s="35">
        <v>1</v>
      </c>
      <c r="L35" s="35" t="s">
        <v>29</v>
      </c>
      <c r="M35" s="35" t="s">
        <v>190</v>
      </c>
      <c r="N35" s="35"/>
      <c r="O35" s="35"/>
      <c r="P35" s="35"/>
      <c r="Q35" s="15" t="s">
        <v>180</v>
      </c>
      <c r="R35" s="15">
        <v>100</v>
      </c>
      <c r="S35" s="15">
        <v>100</v>
      </c>
      <c r="T35" s="15">
        <v>0</v>
      </c>
      <c r="U35" s="15"/>
    </row>
    <row r="36" s="2" customFormat="1" ht="85" customHeight="1" spans="1:21">
      <c r="A36" s="15">
        <v>29</v>
      </c>
      <c r="B36" s="68" t="s">
        <v>191</v>
      </c>
      <c r="C36" s="20" t="s">
        <v>123</v>
      </c>
      <c r="D36" s="23" t="s">
        <v>124</v>
      </c>
      <c r="E36" s="23" t="s">
        <v>125</v>
      </c>
      <c r="F36" s="23" t="s">
        <v>166</v>
      </c>
      <c r="G36" s="23" t="s">
        <v>175</v>
      </c>
      <c r="H36" s="23" t="s">
        <v>192</v>
      </c>
      <c r="I36" s="15" t="s">
        <v>193</v>
      </c>
      <c r="J36" s="35" t="s">
        <v>130</v>
      </c>
      <c r="K36" s="35">
        <v>3.5</v>
      </c>
      <c r="L36" s="35" t="s">
        <v>29</v>
      </c>
      <c r="M36" s="35" t="s">
        <v>194</v>
      </c>
      <c r="N36" s="35"/>
      <c r="O36" s="35"/>
      <c r="P36" s="35"/>
      <c r="Q36" s="15" t="s">
        <v>180</v>
      </c>
      <c r="R36" s="15">
        <v>140</v>
      </c>
      <c r="S36" s="15">
        <v>140</v>
      </c>
      <c r="T36" s="15">
        <v>0</v>
      </c>
      <c r="U36" s="15"/>
    </row>
    <row r="37" s="2" customFormat="1" ht="85" customHeight="1" spans="1:21">
      <c r="A37" s="15">
        <v>30</v>
      </c>
      <c r="B37" s="68" t="s">
        <v>195</v>
      </c>
      <c r="C37" s="20" t="s">
        <v>123</v>
      </c>
      <c r="D37" s="15" t="s">
        <v>124</v>
      </c>
      <c r="E37" s="23" t="s">
        <v>196</v>
      </c>
      <c r="F37" s="23" t="s">
        <v>197</v>
      </c>
      <c r="G37" s="23" t="s">
        <v>175</v>
      </c>
      <c r="H37" s="23" t="s">
        <v>192</v>
      </c>
      <c r="I37" s="15" t="s">
        <v>198</v>
      </c>
      <c r="J37" s="35" t="s">
        <v>28</v>
      </c>
      <c r="K37" s="35">
        <v>1</v>
      </c>
      <c r="L37" s="35" t="s">
        <v>29</v>
      </c>
      <c r="M37" s="35" t="s">
        <v>199</v>
      </c>
      <c r="N37" s="35"/>
      <c r="O37" s="35"/>
      <c r="P37" s="35"/>
      <c r="Q37" s="15" t="s">
        <v>180</v>
      </c>
      <c r="R37" s="15">
        <v>43</v>
      </c>
      <c r="S37" s="15">
        <v>43</v>
      </c>
      <c r="T37" s="15">
        <v>0</v>
      </c>
      <c r="U37" s="15"/>
    </row>
    <row r="38" s="2" customFormat="1" ht="85" customHeight="1" spans="1:21">
      <c r="A38" s="15">
        <v>31</v>
      </c>
      <c r="B38" s="68" t="s">
        <v>200</v>
      </c>
      <c r="C38" s="20" t="s">
        <v>123</v>
      </c>
      <c r="D38" s="23" t="s">
        <v>124</v>
      </c>
      <c r="E38" s="23" t="s">
        <v>125</v>
      </c>
      <c r="F38" s="23" t="s">
        <v>166</v>
      </c>
      <c r="G38" s="23" t="s">
        <v>175</v>
      </c>
      <c r="H38" s="23" t="s">
        <v>183</v>
      </c>
      <c r="I38" s="15" t="s">
        <v>201</v>
      </c>
      <c r="J38" s="35" t="s">
        <v>130</v>
      </c>
      <c r="K38" s="35">
        <v>1.2</v>
      </c>
      <c r="L38" s="35" t="s">
        <v>29</v>
      </c>
      <c r="M38" s="35" t="s">
        <v>202</v>
      </c>
      <c r="N38" s="35"/>
      <c r="O38" s="35"/>
      <c r="P38" s="35"/>
      <c r="Q38" s="15" t="s">
        <v>180</v>
      </c>
      <c r="R38" s="15">
        <v>48</v>
      </c>
      <c r="S38" s="15">
        <v>48</v>
      </c>
      <c r="T38" s="15">
        <v>0</v>
      </c>
      <c r="U38" s="15"/>
    </row>
    <row r="39" s="2" customFormat="1" ht="162" customHeight="1" spans="1:21">
      <c r="A39" s="15">
        <v>32</v>
      </c>
      <c r="B39" s="68" t="s">
        <v>203</v>
      </c>
      <c r="C39" s="15" t="s">
        <v>54</v>
      </c>
      <c r="D39" s="15" t="s">
        <v>104</v>
      </c>
      <c r="E39" s="15" t="s">
        <v>204</v>
      </c>
      <c r="F39" s="23" t="s">
        <v>205</v>
      </c>
      <c r="G39" s="23" t="s">
        <v>175</v>
      </c>
      <c r="H39" s="23" t="s">
        <v>206</v>
      </c>
      <c r="I39" s="15" t="s">
        <v>207</v>
      </c>
      <c r="J39" s="35" t="s">
        <v>28</v>
      </c>
      <c r="K39" s="35">
        <v>1</v>
      </c>
      <c r="L39" s="35" t="s">
        <v>29</v>
      </c>
      <c r="M39" s="35" t="s">
        <v>208</v>
      </c>
      <c r="N39" s="35"/>
      <c r="O39" s="35"/>
      <c r="P39" s="35"/>
      <c r="Q39" s="15" t="s">
        <v>180</v>
      </c>
      <c r="R39" s="15">
        <v>58.8</v>
      </c>
      <c r="S39" s="15">
        <v>58.8</v>
      </c>
      <c r="T39" s="15">
        <v>0</v>
      </c>
      <c r="U39" s="15"/>
    </row>
    <row r="40" s="4" customFormat="1" ht="180" customHeight="1" spans="1:21">
      <c r="A40" s="15">
        <v>33</v>
      </c>
      <c r="B40" s="68" t="s">
        <v>209</v>
      </c>
      <c r="C40" s="15" t="s">
        <v>54</v>
      </c>
      <c r="D40" s="15" t="s">
        <v>104</v>
      </c>
      <c r="E40" s="15" t="s">
        <v>105</v>
      </c>
      <c r="F40" s="23" t="s">
        <v>210</v>
      </c>
      <c r="G40" s="23" t="s">
        <v>175</v>
      </c>
      <c r="H40" s="23" t="s">
        <v>192</v>
      </c>
      <c r="I40" s="15" t="s">
        <v>211</v>
      </c>
      <c r="J40" s="35" t="s">
        <v>28</v>
      </c>
      <c r="K40" s="35">
        <v>1</v>
      </c>
      <c r="L40" s="35" t="s">
        <v>29</v>
      </c>
      <c r="M40" s="35" t="s">
        <v>212</v>
      </c>
      <c r="N40" s="35"/>
      <c r="O40" s="35"/>
      <c r="P40" s="35"/>
      <c r="Q40" s="15" t="s">
        <v>180</v>
      </c>
      <c r="R40" s="15">
        <v>170</v>
      </c>
      <c r="S40" s="15">
        <v>170</v>
      </c>
      <c r="T40" s="15">
        <v>0</v>
      </c>
      <c r="U40" s="15"/>
    </row>
    <row r="41" s="2" customFormat="1" ht="85" customHeight="1" spans="1:21">
      <c r="A41" s="15">
        <v>34</v>
      </c>
      <c r="B41" s="68" t="s">
        <v>213</v>
      </c>
      <c r="C41" s="15" t="s">
        <v>54</v>
      </c>
      <c r="D41" s="15" t="s">
        <v>160</v>
      </c>
      <c r="E41" s="15" t="s">
        <v>160</v>
      </c>
      <c r="F41" s="23" t="s">
        <v>214</v>
      </c>
      <c r="G41" s="23" t="s">
        <v>175</v>
      </c>
      <c r="H41" s="23" t="s">
        <v>215</v>
      </c>
      <c r="I41" s="15" t="s">
        <v>216</v>
      </c>
      <c r="J41" s="35" t="s">
        <v>217</v>
      </c>
      <c r="K41" s="35">
        <v>150</v>
      </c>
      <c r="L41" s="35" t="s">
        <v>29</v>
      </c>
      <c r="M41" s="35" t="s">
        <v>218</v>
      </c>
      <c r="N41" s="35"/>
      <c r="O41" s="35"/>
      <c r="P41" s="35"/>
      <c r="Q41" s="15" t="s">
        <v>180</v>
      </c>
      <c r="R41" s="15">
        <v>150</v>
      </c>
      <c r="S41" s="15">
        <v>150</v>
      </c>
      <c r="T41" s="15">
        <v>0</v>
      </c>
      <c r="U41" s="15"/>
    </row>
    <row r="42" s="2" customFormat="1" ht="85" customHeight="1" spans="1:21">
      <c r="A42" s="15">
        <v>35</v>
      </c>
      <c r="B42" s="68" t="s">
        <v>219</v>
      </c>
      <c r="C42" s="20" t="s">
        <v>123</v>
      </c>
      <c r="D42" s="23" t="s">
        <v>124</v>
      </c>
      <c r="E42" s="23" t="s">
        <v>125</v>
      </c>
      <c r="F42" s="23" t="s">
        <v>166</v>
      </c>
      <c r="G42" s="23" t="s">
        <v>220</v>
      </c>
      <c r="H42" s="23" t="s">
        <v>221</v>
      </c>
      <c r="I42" s="23" t="s">
        <v>222</v>
      </c>
      <c r="J42" s="23" t="s">
        <v>130</v>
      </c>
      <c r="K42" s="23">
        <v>3</v>
      </c>
      <c r="L42" s="23" t="s">
        <v>29</v>
      </c>
      <c r="M42" s="23" t="s">
        <v>223</v>
      </c>
      <c r="N42" s="23"/>
      <c r="O42" s="23"/>
      <c r="P42" s="23"/>
      <c r="Q42" s="15" t="s">
        <v>224</v>
      </c>
      <c r="R42" s="55">
        <v>105</v>
      </c>
      <c r="S42" s="55">
        <v>105</v>
      </c>
      <c r="T42" s="55">
        <v>0</v>
      </c>
      <c r="U42" s="15" t="s">
        <v>169</v>
      </c>
    </row>
    <row r="43" s="2" customFormat="1" ht="119" customHeight="1" spans="1:21">
      <c r="A43" s="15">
        <v>36</v>
      </c>
      <c r="B43" s="68" t="s">
        <v>225</v>
      </c>
      <c r="C43" s="15" t="s">
        <v>54</v>
      </c>
      <c r="D43" s="15" t="s">
        <v>160</v>
      </c>
      <c r="E43" s="15" t="s">
        <v>160</v>
      </c>
      <c r="F43" s="23" t="s">
        <v>226</v>
      </c>
      <c r="G43" s="23" t="s">
        <v>220</v>
      </c>
      <c r="H43" s="23" t="s">
        <v>227</v>
      </c>
      <c r="I43" s="15" t="s">
        <v>228</v>
      </c>
      <c r="J43" s="15" t="s">
        <v>28</v>
      </c>
      <c r="K43" s="15">
        <v>1</v>
      </c>
      <c r="L43" s="15" t="s">
        <v>29</v>
      </c>
      <c r="M43" s="15" t="s">
        <v>229</v>
      </c>
      <c r="N43" s="15"/>
      <c r="O43" s="15"/>
      <c r="P43" s="15"/>
      <c r="Q43" s="15" t="s">
        <v>224</v>
      </c>
      <c r="R43" s="15">
        <v>16</v>
      </c>
      <c r="S43" s="15">
        <v>16</v>
      </c>
      <c r="T43" s="15">
        <v>0</v>
      </c>
      <c r="U43" s="15"/>
    </row>
    <row r="44" s="2" customFormat="1" ht="85" customHeight="1" spans="1:21">
      <c r="A44" s="15">
        <v>37</v>
      </c>
      <c r="B44" s="68" t="s">
        <v>230</v>
      </c>
      <c r="C44" s="20" t="s">
        <v>123</v>
      </c>
      <c r="D44" s="15" t="s">
        <v>124</v>
      </c>
      <c r="E44" s="23" t="s">
        <v>125</v>
      </c>
      <c r="F44" s="23" t="s">
        <v>231</v>
      </c>
      <c r="G44" s="23" t="s">
        <v>220</v>
      </c>
      <c r="H44" s="23" t="s">
        <v>232</v>
      </c>
      <c r="I44" s="15" t="s">
        <v>233</v>
      </c>
      <c r="J44" s="15" t="s">
        <v>130</v>
      </c>
      <c r="K44" s="15">
        <v>3</v>
      </c>
      <c r="L44" s="15" t="s">
        <v>29</v>
      </c>
      <c r="M44" s="15" t="s">
        <v>234</v>
      </c>
      <c r="N44" s="15"/>
      <c r="O44" s="15"/>
      <c r="P44" s="15"/>
      <c r="Q44" s="15" t="s">
        <v>224</v>
      </c>
      <c r="R44" s="15">
        <v>120</v>
      </c>
      <c r="S44" s="15">
        <v>120</v>
      </c>
      <c r="T44" s="15">
        <v>0</v>
      </c>
      <c r="U44" s="15"/>
    </row>
    <row r="45" s="2" customFormat="1" ht="85" customHeight="1" spans="1:21">
      <c r="A45" s="15">
        <v>38</v>
      </c>
      <c r="B45" s="68" t="s">
        <v>235</v>
      </c>
      <c r="C45" s="15" t="s">
        <v>123</v>
      </c>
      <c r="D45" s="15" t="s">
        <v>124</v>
      </c>
      <c r="E45" s="23" t="s">
        <v>196</v>
      </c>
      <c r="F45" s="23" t="s">
        <v>236</v>
      </c>
      <c r="G45" s="23" t="s">
        <v>220</v>
      </c>
      <c r="H45" s="23" t="s">
        <v>232</v>
      </c>
      <c r="I45" s="15" t="s">
        <v>237</v>
      </c>
      <c r="J45" s="15" t="s">
        <v>238</v>
      </c>
      <c r="K45" s="15">
        <v>900</v>
      </c>
      <c r="L45" s="15" t="s">
        <v>29</v>
      </c>
      <c r="M45" s="15" t="s">
        <v>239</v>
      </c>
      <c r="N45" s="15"/>
      <c r="O45" s="15"/>
      <c r="P45" s="15"/>
      <c r="Q45" s="15" t="s">
        <v>224</v>
      </c>
      <c r="R45" s="15">
        <v>45</v>
      </c>
      <c r="S45" s="15">
        <v>45</v>
      </c>
      <c r="T45" s="15">
        <v>0</v>
      </c>
      <c r="U45" s="15"/>
    </row>
    <row r="46" s="2" customFormat="1" ht="85" customHeight="1" spans="1:21">
      <c r="A46" s="15">
        <v>39</v>
      </c>
      <c r="B46" s="68" t="s">
        <v>240</v>
      </c>
      <c r="C46" s="15" t="s">
        <v>123</v>
      </c>
      <c r="D46" s="15" t="s">
        <v>124</v>
      </c>
      <c r="E46" s="23" t="s">
        <v>196</v>
      </c>
      <c r="F46" s="23" t="s">
        <v>241</v>
      </c>
      <c r="G46" s="23" t="s">
        <v>220</v>
      </c>
      <c r="H46" s="23" t="s">
        <v>242</v>
      </c>
      <c r="I46" s="15" t="s">
        <v>243</v>
      </c>
      <c r="J46" s="15" t="s">
        <v>28</v>
      </c>
      <c r="K46" s="15">
        <v>1</v>
      </c>
      <c r="L46" s="15" t="s">
        <v>29</v>
      </c>
      <c r="M46" s="15" t="s">
        <v>244</v>
      </c>
      <c r="N46" s="23"/>
      <c r="O46" s="23"/>
      <c r="P46" s="23"/>
      <c r="Q46" s="15" t="s">
        <v>224</v>
      </c>
      <c r="R46" s="15">
        <v>27</v>
      </c>
      <c r="S46" s="15">
        <v>27</v>
      </c>
      <c r="T46" s="15">
        <v>0</v>
      </c>
      <c r="U46" s="15"/>
    </row>
    <row r="47" s="2" customFormat="1" ht="85" customHeight="1" spans="1:21">
      <c r="A47" s="15">
        <v>40</v>
      </c>
      <c r="B47" s="68" t="s">
        <v>245</v>
      </c>
      <c r="C47" s="20" t="s">
        <v>123</v>
      </c>
      <c r="D47" s="23" t="s">
        <v>124</v>
      </c>
      <c r="E47" s="23" t="s">
        <v>125</v>
      </c>
      <c r="F47" s="23" t="s">
        <v>166</v>
      </c>
      <c r="G47" s="15" t="s">
        <v>220</v>
      </c>
      <c r="H47" s="15" t="s">
        <v>246</v>
      </c>
      <c r="I47" s="15" t="s">
        <v>247</v>
      </c>
      <c r="J47" s="15" t="s">
        <v>130</v>
      </c>
      <c r="K47" s="15">
        <v>4.3</v>
      </c>
      <c r="L47" s="15" t="s">
        <v>29</v>
      </c>
      <c r="M47" s="15" t="s">
        <v>248</v>
      </c>
      <c r="N47" s="15"/>
      <c r="O47" s="15"/>
      <c r="P47" s="15"/>
      <c r="Q47" s="15" t="s">
        <v>224</v>
      </c>
      <c r="R47" s="15">
        <v>200</v>
      </c>
      <c r="S47" s="15">
        <v>200</v>
      </c>
      <c r="T47" s="15">
        <v>0</v>
      </c>
      <c r="U47" s="15"/>
    </row>
    <row r="48" s="2" customFormat="1" ht="98" customHeight="1" spans="1:21">
      <c r="A48" s="15">
        <v>41</v>
      </c>
      <c r="B48" s="68" t="s">
        <v>249</v>
      </c>
      <c r="C48" s="15" t="s">
        <v>123</v>
      </c>
      <c r="D48" s="15" t="s">
        <v>124</v>
      </c>
      <c r="E48" s="15" t="s">
        <v>250</v>
      </c>
      <c r="F48" s="15" t="s">
        <v>251</v>
      </c>
      <c r="G48" s="15" t="s">
        <v>220</v>
      </c>
      <c r="H48" s="15" t="s">
        <v>246</v>
      </c>
      <c r="I48" s="15" t="s">
        <v>252</v>
      </c>
      <c r="J48" s="15" t="s">
        <v>28</v>
      </c>
      <c r="K48" s="15">
        <v>1</v>
      </c>
      <c r="L48" s="15" t="s">
        <v>29</v>
      </c>
      <c r="M48" s="15" t="s">
        <v>253</v>
      </c>
      <c r="N48" s="15"/>
      <c r="O48" s="15"/>
      <c r="P48" s="15"/>
      <c r="Q48" s="15" t="s">
        <v>224</v>
      </c>
      <c r="R48" s="15">
        <v>70</v>
      </c>
      <c r="S48" s="15">
        <v>70</v>
      </c>
      <c r="T48" s="15">
        <v>0</v>
      </c>
      <c r="U48" s="15"/>
    </row>
    <row r="49" s="2" customFormat="1" ht="85" customHeight="1" spans="1:21">
      <c r="A49" s="15">
        <v>42</v>
      </c>
      <c r="B49" s="68" t="s">
        <v>254</v>
      </c>
      <c r="C49" s="15" t="s">
        <v>54</v>
      </c>
      <c r="D49" s="15" t="s">
        <v>160</v>
      </c>
      <c r="E49" s="15" t="s">
        <v>160</v>
      </c>
      <c r="F49" s="23" t="s">
        <v>255</v>
      </c>
      <c r="G49" s="23" t="s">
        <v>220</v>
      </c>
      <c r="H49" s="23" t="s">
        <v>221</v>
      </c>
      <c r="I49" s="15" t="s">
        <v>256</v>
      </c>
      <c r="J49" s="15" t="s">
        <v>28</v>
      </c>
      <c r="K49" s="15">
        <v>1</v>
      </c>
      <c r="L49" s="15" t="s">
        <v>29</v>
      </c>
      <c r="M49" s="15" t="s">
        <v>257</v>
      </c>
      <c r="N49" s="15"/>
      <c r="O49" s="15"/>
      <c r="P49" s="15"/>
      <c r="Q49" s="15" t="s">
        <v>224</v>
      </c>
      <c r="R49" s="15">
        <v>50</v>
      </c>
      <c r="S49" s="15">
        <v>50</v>
      </c>
      <c r="T49" s="15">
        <v>0</v>
      </c>
      <c r="U49" s="15"/>
    </row>
    <row r="50" s="2" customFormat="1" ht="177" customHeight="1" spans="1:21">
      <c r="A50" s="15">
        <v>43</v>
      </c>
      <c r="B50" s="68" t="s">
        <v>258</v>
      </c>
      <c r="C50" s="15" t="s">
        <v>54</v>
      </c>
      <c r="D50" s="15" t="s">
        <v>160</v>
      </c>
      <c r="E50" s="15" t="s">
        <v>160</v>
      </c>
      <c r="F50" s="23" t="s">
        <v>259</v>
      </c>
      <c r="G50" s="23" t="s">
        <v>220</v>
      </c>
      <c r="H50" s="23" t="s">
        <v>260</v>
      </c>
      <c r="I50" s="15" t="s">
        <v>261</v>
      </c>
      <c r="J50" s="15" t="s">
        <v>28</v>
      </c>
      <c r="K50" s="15">
        <v>1</v>
      </c>
      <c r="L50" s="15" t="s">
        <v>29</v>
      </c>
      <c r="M50" s="15" t="s">
        <v>262</v>
      </c>
      <c r="N50" s="15"/>
      <c r="O50" s="15"/>
      <c r="P50" s="15"/>
      <c r="Q50" s="15" t="s">
        <v>224</v>
      </c>
      <c r="R50" s="15">
        <v>200</v>
      </c>
      <c r="S50" s="15">
        <v>150</v>
      </c>
      <c r="T50" s="15">
        <v>50</v>
      </c>
      <c r="U50" s="15"/>
    </row>
    <row r="51" s="2" customFormat="1" ht="85" customHeight="1" spans="1:21">
      <c r="A51" s="15">
        <v>44</v>
      </c>
      <c r="B51" s="68" t="s">
        <v>263</v>
      </c>
      <c r="C51" s="20" t="s">
        <v>123</v>
      </c>
      <c r="D51" s="23" t="s">
        <v>124</v>
      </c>
      <c r="E51" s="23" t="s">
        <v>125</v>
      </c>
      <c r="F51" s="23" t="s">
        <v>166</v>
      </c>
      <c r="G51" s="23" t="s">
        <v>264</v>
      </c>
      <c r="H51" s="23" t="s">
        <v>265</v>
      </c>
      <c r="I51" s="23" t="s">
        <v>266</v>
      </c>
      <c r="J51" s="23" t="s">
        <v>130</v>
      </c>
      <c r="K51" s="23">
        <v>1</v>
      </c>
      <c r="L51" s="23" t="s">
        <v>29</v>
      </c>
      <c r="M51" s="23" t="s">
        <v>267</v>
      </c>
      <c r="N51" s="23"/>
      <c r="O51" s="23"/>
      <c r="P51" s="23"/>
      <c r="Q51" s="15" t="s">
        <v>268</v>
      </c>
      <c r="R51" s="55">
        <v>38.7</v>
      </c>
      <c r="S51" s="55">
        <v>38.7</v>
      </c>
      <c r="T51" s="55">
        <v>0</v>
      </c>
      <c r="U51" s="55" t="s">
        <v>169</v>
      </c>
    </row>
    <row r="52" s="2" customFormat="1" ht="85" customHeight="1" spans="1:21">
      <c r="A52" s="15">
        <v>45</v>
      </c>
      <c r="B52" s="68" t="s">
        <v>269</v>
      </c>
      <c r="C52" s="15" t="s">
        <v>54</v>
      </c>
      <c r="D52" s="15" t="s">
        <v>104</v>
      </c>
      <c r="E52" s="15" t="s">
        <v>270</v>
      </c>
      <c r="F52" s="15" t="s">
        <v>271</v>
      </c>
      <c r="G52" s="15" t="s">
        <v>264</v>
      </c>
      <c r="H52" s="15" t="s">
        <v>272</v>
      </c>
      <c r="I52" s="15" t="s">
        <v>273</v>
      </c>
      <c r="J52" s="35" t="s">
        <v>28</v>
      </c>
      <c r="K52" s="35">
        <v>1</v>
      </c>
      <c r="L52" s="35" t="s">
        <v>274</v>
      </c>
      <c r="M52" s="35" t="s">
        <v>275</v>
      </c>
      <c r="N52" s="35"/>
      <c r="O52" s="35"/>
      <c r="P52" s="35"/>
      <c r="Q52" s="15" t="s">
        <v>268</v>
      </c>
      <c r="R52" s="15">
        <v>36.8</v>
      </c>
      <c r="S52" s="15">
        <v>36.8</v>
      </c>
      <c r="T52" s="15">
        <v>0</v>
      </c>
      <c r="U52" s="15"/>
    </row>
    <row r="53" s="2" customFormat="1" ht="109" customHeight="1" spans="1:21">
      <c r="A53" s="15">
        <v>46</v>
      </c>
      <c r="B53" s="68" t="s">
        <v>276</v>
      </c>
      <c r="C53" s="20" t="s">
        <v>123</v>
      </c>
      <c r="D53" s="23" t="s">
        <v>124</v>
      </c>
      <c r="E53" s="15" t="s">
        <v>196</v>
      </c>
      <c r="F53" s="15" t="s">
        <v>277</v>
      </c>
      <c r="G53" s="15" t="s">
        <v>264</v>
      </c>
      <c r="H53" s="15" t="s">
        <v>278</v>
      </c>
      <c r="I53" s="15" t="s">
        <v>279</v>
      </c>
      <c r="J53" s="35" t="s">
        <v>28</v>
      </c>
      <c r="K53" s="35">
        <v>1</v>
      </c>
      <c r="L53" s="35" t="s">
        <v>29</v>
      </c>
      <c r="M53" s="35" t="s">
        <v>280</v>
      </c>
      <c r="N53" s="35"/>
      <c r="O53" s="35"/>
      <c r="P53" s="35"/>
      <c r="Q53" s="15" t="s">
        <v>268</v>
      </c>
      <c r="R53" s="15">
        <v>12</v>
      </c>
      <c r="S53" s="15">
        <v>12</v>
      </c>
      <c r="T53" s="15">
        <v>0</v>
      </c>
      <c r="U53" s="15"/>
    </row>
    <row r="54" s="2" customFormat="1" ht="85" customHeight="1" spans="1:21">
      <c r="A54" s="15">
        <v>47</v>
      </c>
      <c r="B54" s="68" t="s">
        <v>281</v>
      </c>
      <c r="C54" s="15" t="s">
        <v>54</v>
      </c>
      <c r="D54" s="15" t="s">
        <v>124</v>
      </c>
      <c r="E54" s="15" t="s">
        <v>282</v>
      </c>
      <c r="F54" s="15" t="s">
        <v>283</v>
      </c>
      <c r="G54" s="15" t="s">
        <v>264</v>
      </c>
      <c r="H54" s="15" t="s">
        <v>284</v>
      </c>
      <c r="I54" s="15" t="s">
        <v>285</v>
      </c>
      <c r="J54" s="35" t="s">
        <v>286</v>
      </c>
      <c r="K54" s="35">
        <v>2200</v>
      </c>
      <c r="L54" s="35" t="s">
        <v>29</v>
      </c>
      <c r="M54" s="35" t="s">
        <v>287</v>
      </c>
      <c r="N54" s="35"/>
      <c r="O54" s="35"/>
      <c r="P54" s="35"/>
      <c r="Q54" s="15" t="s">
        <v>268</v>
      </c>
      <c r="R54" s="15">
        <v>33</v>
      </c>
      <c r="S54" s="15">
        <v>33</v>
      </c>
      <c r="T54" s="15">
        <v>0</v>
      </c>
      <c r="U54" s="15"/>
    </row>
    <row r="55" s="2" customFormat="1" ht="85" customHeight="1" spans="1:21">
      <c r="A55" s="15">
        <v>48</v>
      </c>
      <c r="B55" s="68" t="s">
        <v>288</v>
      </c>
      <c r="C55" s="15" t="s">
        <v>54</v>
      </c>
      <c r="D55" s="15" t="s">
        <v>160</v>
      </c>
      <c r="E55" s="15" t="s">
        <v>160</v>
      </c>
      <c r="F55" s="15" t="s">
        <v>160</v>
      </c>
      <c r="G55" s="15" t="s">
        <v>264</v>
      </c>
      <c r="H55" s="15" t="s">
        <v>289</v>
      </c>
      <c r="I55" s="15" t="s">
        <v>290</v>
      </c>
      <c r="J55" s="15" t="s">
        <v>28</v>
      </c>
      <c r="K55" s="15">
        <v>1</v>
      </c>
      <c r="L55" s="15" t="s">
        <v>29</v>
      </c>
      <c r="M55" s="35" t="s">
        <v>291</v>
      </c>
      <c r="N55" s="35"/>
      <c r="O55" s="35"/>
      <c r="P55" s="35"/>
      <c r="Q55" s="15" t="s">
        <v>268</v>
      </c>
      <c r="R55" s="15">
        <v>150</v>
      </c>
      <c r="S55" s="15">
        <v>150</v>
      </c>
      <c r="T55" s="15">
        <v>0</v>
      </c>
      <c r="U55" s="15"/>
    </row>
    <row r="56" s="2" customFormat="1" ht="85" customHeight="1" spans="1:21">
      <c r="A56" s="15">
        <v>49</v>
      </c>
      <c r="B56" s="68" t="s">
        <v>292</v>
      </c>
      <c r="C56" s="20" t="s">
        <v>123</v>
      </c>
      <c r="D56" s="15" t="s">
        <v>124</v>
      </c>
      <c r="E56" s="15" t="s">
        <v>293</v>
      </c>
      <c r="F56" s="15" t="s">
        <v>294</v>
      </c>
      <c r="G56" s="15" t="s">
        <v>264</v>
      </c>
      <c r="H56" s="15" t="s">
        <v>295</v>
      </c>
      <c r="I56" s="15" t="s">
        <v>296</v>
      </c>
      <c r="J56" s="35" t="s">
        <v>286</v>
      </c>
      <c r="K56" s="35">
        <v>1140</v>
      </c>
      <c r="L56" s="35" t="s">
        <v>29</v>
      </c>
      <c r="M56" s="35" t="s">
        <v>297</v>
      </c>
      <c r="N56" s="35"/>
      <c r="O56" s="35"/>
      <c r="P56" s="35"/>
      <c r="Q56" s="15" t="s">
        <v>268</v>
      </c>
      <c r="R56" s="15">
        <v>18</v>
      </c>
      <c r="S56" s="15">
        <v>18</v>
      </c>
      <c r="T56" s="15">
        <v>0</v>
      </c>
      <c r="U56" s="15"/>
    </row>
    <row r="57" s="2" customFormat="1" ht="85" customHeight="1" spans="1:21">
      <c r="A57" s="15">
        <v>50</v>
      </c>
      <c r="B57" s="68" t="s">
        <v>298</v>
      </c>
      <c r="C57" s="20" t="s">
        <v>123</v>
      </c>
      <c r="D57" s="15" t="s">
        <v>124</v>
      </c>
      <c r="E57" s="15" t="s">
        <v>293</v>
      </c>
      <c r="F57" s="15" t="s">
        <v>299</v>
      </c>
      <c r="G57" s="15" t="s">
        <v>264</v>
      </c>
      <c r="H57" s="15" t="s">
        <v>289</v>
      </c>
      <c r="I57" s="15" t="s">
        <v>300</v>
      </c>
      <c r="J57" s="15" t="s">
        <v>217</v>
      </c>
      <c r="K57" s="15">
        <v>1</v>
      </c>
      <c r="L57" s="15" t="s">
        <v>29</v>
      </c>
      <c r="M57" s="35" t="s">
        <v>301</v>
      </c>
      <c r="N57" s="35"/>
      <c r="O57" s="35"/>
      <c r="P57" s="35"/>
      <c r="Q57" s="15" t="s">
        <v>268</v>
      </c>
      <c r="R57" s="15">
        <v>25</v>
      </c>
      <c r="S57" s="15">
        <v>25</v>
      </c>
      <c r="T57" s="15">
        <v>0</v>
      </c>
      <c r="U57" s="15"/>
    </row>
    <row r="58" s="2" customFormat="1" ht="85" customHeight="1" spans="1:21">
      <c r="A58" s="15">
        <v>51</v>
      </c>
      <c r="B58" s="68" t="s">
        <v>302</v>
      </c>
      <c r="C58" s="20" t="s">
        <v>123</v>
      </c>
      <c r="D58" s="15" t="s">
        <v>124</v>
      </c>
      <c r="E58" s="15" t="s">
        <v>293</v>
      </c>
      <c r="F58" s="15" t="s">
        <v>299</v>
      </c>
      <c r="G58" s="15" t="s">
        <v>264</v>
      </c>
      <c r="H58" s="15" t="s">
        <v>265</v>
      </c>
      <c r="I58" s="15" t="s">
        <v>303</v>
      </c>
      <c r="J58" s="15" t="s">
        <v>217</v>
      </c>
      <c r="K58" s="15">
        <v>1</v>
      </c>
      <c r="L58" s="15" t="s">
        <v>29</v>
      </c>
      <c r="M58" s="35" t="s">
        <v>304</v>
      </c>
      <c r="N58" s="35"/>
      <c r="O58" s="35"/>
      <c r="P58" s="35"/>
      <c r="Q58" s="15" t="s">
        <v>268</v>
      </c>
      <c r="R58" s="15">
        <v>60</v>
      </c>
      <c r="S58" s="15">
        <v>60</v>
      </c>
      <c r="T58" s="15">
        <v>0</v>
      </c>
      <c r="U58" s="15"/>
    </row>
    <row r="59" s="2" customFormat="1" ht="310" customHeight="1" spans="1:21">
      <c r="A59" s="15">
        <v>52</v>
      </c>
      <c r="B59" s="68" t="s">
        <v>305</v>
      </c>
      <c r="C59" s="23" t="s">
        <v>63</v>
      </c>
      <c r="D59" s="23" t="s">
        <v>63</v>
      </c>
      <c r="E59" s="23" t="s">
        <v>63</v>
      </c>
      <c r="F59" s="23" t="s">
        <v>306</v>
      </c>
      <c r="G59" s="23" t="s">
        <v>307</v>
      </c>
      <c r="H59" s="23" t="s">
        <v>308</v>
      </c>
      <c r="I59" s="23" t="s">
        <v>309</v>
      </c>
      <c r="J59" s="23" t="s">
        <v>28</v>
      </c>
      <c r="K59" s="23">
        <v>1</v>
      </c>
      <c r="L59" s="23" t="s">
        <v>29</v>
      </c>
      <c r="M59" s="23" t="s">
        <v>310</v>
      </c>
      <c r="N59" s="23"/>
      <c r="O59" s="23"/>
      <c r="P59" s="23"/>
      <c r="Q59" s="15" t="s">
        <v>311</v>
      </c>
      <c r="R59" s="55">
        <v>320</v>
      </c>
      <c r="S59" s="55">
        <v>300</v>
      </c>
      <c r="T59" s="55">
        <v>20</v>
      </c>
      <c r="U59" s="55" t="s">
        <v>169</v>
      </c>
    </row>
    <row r="60" s="2" customFormat="1" ht="85" customHeight="1" spans="1:21">
      <c r="A60" s="15">
        <v>53</v>
      </c>
      <c r="B60" s="68" t="s">
        <v>312</v>
      </c>
      <c r="C60" s="23" t="s">
        <v>54</v>
      </c>
      <c r="D60" s="23" t="s">
        <v>104</v>
      </c>
      <c r="E60" s="23" t="s">
        <v>270</v>
      </c>
      <c r="F60" s="24" t="s">
        <v>313</v>
      </c>
      <c r="G60" s="23" t="s">
        <v>307</v>
      </c>
      <c r="H60" s="23" t="s">
        <v>314</v>
      </c>
      <c r="I60" s="24" t="s">
        <v>315</v>
      </c>
      <c r="J60" s="35" t="s">
        <v>316</v>
      </c>
      <c r="K60" s="35" t="s">
        <v>317</v>
      </c>
      <c r="L60" s="24" t="s">
        <v>29</v>
      </c>
      <c r="M60" s="35" t="s">
        <v>318</v>
      </c>
      <c r="N60" s="35"/>
      <c r="O60" s="35"/>
      <c r="P60" s="35"/>
      <c r="Q60" s="15" t="s">
        <v>311</v>
      </c>
      <c r="R60" s="35">
        <v>37.57</v>
      </c>
      <c r="S60" s="35">
        <v>37.57</v>
      </c>
      <c r="T60" s="15">
        <v>0</v>
      </c>
      <c r="U60" s="15"/>
    </row>
    <row r="61" s="2" customFormat="1" ht="85" customHeight="1" spans="1:21">
      <c r="A61" s="15">
        <v>54</v>
      </c>
      <c r="B61" s="68" t="s">
        <v>319</v>
      </c>
      <c r="C61" s="15" t="s">
        <v>54</v>
      </c>
      <c r="D61" s="23" t="s">
        <v>104</v>
      </c>
      <c r="E61" s="23" t="s">
        <v>270</v>
      </c>
      <c r="F61" s="15" t="s">
        <v>313</v>
      </c>
      <c r="G61" s="15" t="s">
        <v>307</v>
      </c>
      <c r="H61" s="15" t="s">
        <v>320</v>
      </c>
      <c r="I61" s="15" t="s">
        <v>321</v>
      </c>
      <c r="J61" s="35" t="s">
        <v>316</v>
      </c>
      <c r="K61" s="35" t="s">
        <v>322</v>
      </c>
      <c r="L61" s="15" t="s">
        <v>323</v>
      </c>
      <c r="M61" s="35" t="s">
        <v>324</v>
      </c>
      <c r="N61" s="35"/>
      <c r="O61" s="35"/>
      <c r="P61" s="35"/>
      <c r="Q61" s="15" t="s">
        <v>311</v>
      </c>
      <c r="R61" s="35">
        <v>4.36</v>
      </c>
      <c r="S61" s="35">
        <v>4.36</v>
      </c>
      <c r="T61" s="15">
        <v>0</v>
      </c>
      <c r="U61" s="15"/>
    </row>
    <row r="62" s="2" customFormat="1" ht="240" customHeight="1" spans="1:21">
      <c r="A62" s="15">
        <v>55</v>
      </c>
      <c r="B62" s="68" t="s">
        <v>325</v>
      </c>
      <c r="C62" s="20" t="s">
        <v>123</v>
      </c>
      <c r="D62" s="15" t="s">
        <v>124</v>
      </c>
      <c r="E62" s="15" t="s">
        <v>196</v>
      </c>
      <c r="F62" s="15" t="s">
        <v>326</v>
      </c>
      <c r="G62" s="15" t="s">
        <v>307</v>
      </c>
      <c r="H62" s="15" t="s">
        <v>308</v>
      </c>
      <c r="I62" s="50" t="s">
        <v>327</v>
      </c>
      <c r="J62" s="15" t="s">
        <v>28</v>
      </c>
      <c r="K62" s="15">
        <v>1</v>
      </c>
      <c r="L62" s="15" t="s">
        <v>29</v>
      </c>
      <c r="M62" s="15" t="s">
        <v>328</v>
      </c>
      <c r="N62" s="15"/>
      <c r="O62" s="15"/>
      <c r="P62" s="15"/>
      <c r="Q62" s="15" t="s">
        <v>311</v>
      </c>
      <c r="R62" s="15">
        <v>63.9</v>
      </c>
      <c r="S62" s="15">
        <v>63.9</v>
      </c>
      <c r="T62" s="15">
        <v>0</v>
      </c>
      <c r="U62" s="15"/>
    </row>
    <row r="63" s="3" customFormat="1" ht="117" customHeight="1" spans="1:21">
      <c r="A63" s="15">
        <v>56</v>
      </c>
      <c r="B63" s="68" t="s">
        <v>329</v>
      </c>
      <c r="C63" s="20" t="s">
        <v>54</v>
      </c>
      <c r="D63" s="20" t="s">
        <v>104</v>
      </c>
      <c r="E63" s="20" t="s">
        <v>330</v>
      </c>
      <c r="F63" s="15" t="s">
        <v>331</v>
      </c>
      <c r="G63" s="15" t="s">
        <v>307</v>
      </c>
      <c r="H63" s="15" t="s">
        <v>308</v>
      </c>
      <c r="I63" s="15" t="s">
        <v>332</v>
      </c>
      <c r="J63" s="15" t="s">
        <v>28</v>
      </c>
      <c r="K63" s="15">
        <v>1</v>
      </c>
      <c r="L63" s="15" t="s">
        <v>29</v>
      </c>
      <c r="M63" s="15" t="s">
        <v>333</v>
      </c>
      <c r="N63" s="15"/>
      <c r="O63" s="15"/>
      <c r="P63" s="15"/>
      <c r="Q63" s="15" t="s">
        <v>311</v>
      </c>
      <c r="R63" s="15">
        <v>96</v>
      </c>
      <c r="S63" s="15">
        <v>96</v>
      </c>
      <c r="T63" s="15">
        <v>0</v>
      </c>
      <c r="U63" s="15"/>
    </row>
    <row r="64" s="3" customFormat="1" ht="85" customHeight="1" spans="1:21">
      <c r="A64" s="15">
        <v>57</v>
      </c>
      <c r="B64" s="68" t="s">
        <v>334</v>
      </c>
      <c r="C64" s="20" t="s">
        <v>123</v>
      </c>
      <c r="D64" s="15" t="s">
        <v>124</v>
      </c>
      <c r="E64" s="23" t="s">
        <v>125</v>
      </c>
      <c r="F64" s="23" t="s">
        <v>335</v>
      </c>
      <c r="G64" s="15" t="s">
        <v>307</v>
      </c>
      <c r="H64" s="23" t="s">
        <v>336</v>
      </c>
      <c r="I64" s="15" t="s">
        <v>337</v>
      </c>
      <c r="J64" s="35" t="s">
        <v>130</v>
      </c>
      <c r="K64" s="35">
        <v>3.5</v>
      </c>
      <c r="L64" s="15" t="s">
        <v>29</v>
      </c>
      <c r="M64" s="35" t="s">
        <v>338</v>
      </c>
      <c r="N64" s="35"/>
      <c r="O64" s="35"/>
      <c r="P64" s="35"/>
      <c r="Q64" s="15" t="s">
        <v>311</v>
      </c>
      <c r="R64" s="35">
        <v>76</v>
      </c>
      <c r="S64" s="35">
        <v>76</v>
      </c>
      <c r="T64" s="15">
        <v>0</v>
      </c>
      <c r="U64" s="15"/>
    </row>
    <row r="65" s="2" customFormat="1" ht="105" customHeight="1" spans="1:21">
      <c r="A65" s="15">
        <v>58</v>
      </c>
      <c r="B65" s="68" t="s">
        <v>339</v>
      </c>
      <c r="C65" s="20" t="s">
        <v>123</v>
      </c>
      <c r="D65" s="15" t="s">
        <v>124</v>
      </c>
      <c r="E65" s="15" t="s">
        <v>293</v>
      </c>
      <c r="F65" s="23" t="s">
        <v>340</v>
      </c>
      <c r="G65" s="23" t="s">
        <v>307</v>
      </c>
      <c r="H65" s="23" t="s">
        <v>341</v>
      </c>
      <c r="I65" s="15" t="s">
        <v>342</v>
      </c>
      <c r="J65" s="35" t="s">
        <v>28</v>
      </c>
      <c r="K65" s="35">
        <v>1</v>
      </c>
      <c r="L65" s="35" t="s">
        <v>29</v>
      </c>
      <c r="M65" s="35" t="s">
        <v>343</v>
      </c>
      <c r="N65" s="35"/>
      <c r="O65" s="35"/>
      <c r="P65" s="35"/>
      <c r="Q65" s="15" t="s">
        <v>311</v>
      </c>
      <c r="R65" s="35">
        <v>32</v>
      </c>
      <c r="S65" s="35">
        <v>32</v>
      </c>
      <c r="T65" s="15">
        <v>0</v>
      </c>
      <c r="U65" s="15"/>
    </row>
    <row r="66" s="2" customFormat="1" ht="85" customHeight="1" spans="1:21">
      <c r="A66" s="15">
        <v>59</v>
      </c>
      <c r="B66" s="68" t="s">
        <v>344</v>
      </c>
      <c r="C66" s="20" t="s">
        <v>123</v>
      </c>
      <c r="D66" s="20" t="s">
        <v>124</v>
      </c>
      <c r="E66" s="20" t="s">
        <v>63</v>
      </c>
      <c r="F66" s="15" t="s">
        <v>345</v>
      </c>
      <c r="G66" s="23" t="s">
        <v>307</v>
      </c>
      <c r="H66" s="15" t="s">
        <v>320</v>
      </c>
      <c r="I66" s="15" t="s">
        <v>346</v>
      </c>
      <c r="J66" s="35" t="s">
        <v>28</v>
      </c>
      <c r="K66" s="35">
        <v>1</v>
      </c>
      <c r="L66" s="35" t="s">
        <v>29</v>
      </c>
      <c r="M66" s="15" t="s">
        <v>347</v>
      </c>
      <c r="N66" s="15"/>
      <c r="O66" s="15"/>
      <c r="P66" s="15"/>
      <c r="Q66" s="15" t="s">
        <v>311</v>
      </c>
      <c r="R66" s="15">
        <v>24</v>
      </c>
      <c r="S66" s="15">
        <v>24</v>
      </c>
      <c r="T66" s="55">
        <v>0</v>
      </c>
      <c r="U66" s="55"/>
    </row>
    <row r="67" s="2" customFormat="1" ht="85" customHeight="1" spans="1:21">
      <c r="A67" s="15">
        <v>60</v>
      </c>
      <c r="B67" s="68" t="s">
        <v>348</v>
      </c>
      <c r="C67" s="20" t="s">
        <v>123</v>
      </c>
      <c r="D67" s="15" t="s">
        <v>124</v>
      </c>
      <c r="E67" s="23" t="s">
        <v>125</v>
      </c>
      <c r="F67" s="23" t="s">
        <v>166</v>
      </c>
      <c r="G67" s="23" t="s">
        <v>349</v>
      </c>
      <c r="H67" s="23" t="s">
        <v>350</v>
      </c>
      <c r="I67" s="15" t="s">
        <v>351</v>
      </c>
      <c r="J67" s="35" t="s">
        <v>130</v>
      </c>
      <c r="K67" s="35">
        <v>2</v>
      </c>
      <c r="L67" s="35" t="s">
        <v>29</v>
      </c>
      <c r="M67" s="35" t="s">
        <v>352</v>
      </c>
      <c r="N67" s="35"/>
      <c r="O67" s="35"/>
      <c r="P67" s="35"/>
      <c r="Q67" s="15" t="s">
        <v>353</v>
      </c>
      <c r="R67" s="15">
        <v>80</v>
      </c>
      <c r="S67" s="15">
        <v>80</v>
      </c>
      <c r="T67" s="15"/>
      <c r="U67" s="15"/>
    </row>
    <row r="68" s="2" customFormat="1" ht="85" customHeight="1" spans="1:21">
      <c r="A68" s="15">
        <v>61</v>
      </c>
      <c r="B68" s="68" t="s">
        <v>354</v>
      </c>
      <c r="C68" s="20" t="s">
        <v>123</v>
      </c>
      <c r="D68" s="15" t="s">
        <v>124</v>
      </c>
      <c r="E68" s="23" t="s">
        <v>125</v>
      </c>
      <c r="F68" s="23" t="s">
        <v>166</v>
      </c>
      <c r="G68" s="23" t="s">
        <v>349</v>
      </c>
      <c r="H68" s="23" t="s">
        <v>355</v>
      </c>
      <c r="I68" s="15" t="s">
        <v>356</v>
      </c>
      <c r="J68" s="35" t="s">
        <v>130</v>
      </c>
      <c r="K68" s="35">
        <v>4.4</v>
      </c>
      <c r="L68" s="35" t="s">
        <v>29</v>
      </c>
      <c r="M68" s="35" t="s">
        <v>357</v>
      </c>
      <c r="N68" s="35"/>
      <c r="O68" s="35"/>
      <c r="P68" s="35"/>
      <c r="Q68" s="15" t="s">
        <v>353</v>
      </c>
      <c r="R68" s="15">
        <v>176</v>
      </c>
      <c r="S68" s="15">
        <v>176</v>
      </c>
      <c r="T68" s="15">
        <v>0</v>
      </c>
      <c r="U68" s="15"/>
    </row>
    <row r="69" s="3" customFormat="1" ht="85" customHeight="1" spans="1:21">
      <c r="A69" s="15">
        <v>62</v>
      </c>
      <c r="B69" s="68" t="s">
        <v>358</v>
      </c>
      <c r="C69" s="20" t="s">
        <v>123</v>
      </c>
      <c r="D69" s="15" t="s">
        <v>124</v>
      </c>
      <c r="E69" s="23" t="s">
        <v>125</v>
      </c>
      <c r="F69" s="23" t="s">
        <v>166</v>
      </c>
      <c r="G69" s="23" t="s">
        <v>349</v>
      </c>
      <c r="H69" s="23" t="s">
        <v>359</v>
      </c>
      <c r="I69" s="15" t="s">
        <v>360</v>
      </c>
      <c r="J69" s="35" t="s">
        <v>130</v>
      </c>
      <c r="K69" s="35">
        <v>3.7</v>
      </c>
      <c r="L69" s="35" t="s">
        <v>29</v>
      </c>
      <c r="M69" s="35" t="s">
        <v>361</v>
      </c>
      <c r="N69" s="35"/>
      <c r="O69" s="35"/>
      <c r="P69" s="35"/>
      <c r="Q69" s="15" t="s">
        <v>353</v>
      </c>
      <c r="R69" s="15">
        <v>129.5</v>
      </c>
      <c r="S69" s="15">
        <v>129.5</v>
      </c>
      <c r="T69" s="15">
        <v>0</v>
      </c>
      <c r="U69" s="15"/>
    </row>
    <row r="70" s="2" customFormat="1" ht="85" customHeight="1" spans="1:21">
      <c r="A70" s="15">
        <v>63</v>
      </c>
      <c r="B70" s="68" t="s">
        <v>362</v>
      </c>
      <c r="C70" s="20" t="s">
        <v>123</v>
      </c>
      <c r="D70" s="15" t="s">
        <v>124</v>
      </c>
      <c r="E70" s="23" t="s">
        <v>125</v>
      </c>
      <c r="F70" s="23" t="s">
        <v>166</v>
      </c>
      <c r="G70" s="23" t="s">
        <v>349</v>
      </c>
      <c r="H70" s="23" t="s">
        <v>363</v>
      </c>
      <c r="I70" s="15" t="s">
        <v>364</v>
      </c>
      <c r="J70" s="35" t="s">
        <v>130</v>
      </c>
      <c r="K70" s="35">
        <v>1.5</v>
      </c>
      <c r="L70" s="35" t="s">
        <v>29</v>
      </c>
      <c r="M70" s="35" t="s">
        <v>365</v>
      </c>
      <c r="N70" s="35"/>
      <c r="O70" s="35"/>
      <c r="P70" s="35"/>
      <c r="Q70" s="15" t="s">
        <v>353</v>
      </c>
      <c r="R70" s="15">
        <v>60</v>
      </c>
      <c r="S70" s="15">
        <v>60</v>
      </c>
      <c r="T70" s="23">
        <v>0</v>
      </c>
      <c r="U70" s="23"/>
    </row>
    <row r="71" s="2" customFormat="1" ht="85" customHeight="1" spans="1:21">
      <c r="A71" s="15">
        <v>64</v>
      </c>
      <c r="B71" s="68" t="s">
        <v>366</v>
      </c>
      <c r="C71" s="35" t="s">
        <v>54</v>
      </c>
      <c r="D71" s="35" t="s">
        <v>160</v>
      </c>
      <c r="E71" s="35" t="s">
        <v>160</v>
      </c>
      <c r="F71" s="35" t="s">
        <v>367</v>
      </c>
      <c r="G71" s="35" t="s">
        <v>349</v>
      </c>
      <c r="H71" s="35" t="s">
        <v>355</v>
      </c>
      <c r="I71" s="35" t="s">
        <v>368</v>
      </c>
      <c r="J71" s="35" t="s">
        <v>369</v>
      </c>
      <c r="K71" s="35" t="s">
        <v>370</v>
      </c>
      <c r="L71" s="35" t="s">
        <v>29</v>
      </c>
      <c r="M71" s="35" t="s">
        <v>371</v>
      </c>
      <c r="N71" s="35"/>
      <c r="O71" s="35"/>
      <c r="P71" s="35"/>
      <c r="Q71" s="15" t="s">
        <v>353</v>
      </c>
      <c r="R71" s="35">
        <v>150</v>
      </c>
      <c r="S71" s="35">
        <v>150</v>
      </c>
      <c r="T71" s="23">
        <v>0</v>
      </c>
      <c r="U71" s="23"/>
    </row>
    <row r="72" s="2" customFormat="1" ht="85" customHeight="1" spans="1:21">
      <c r="A72" s="15">
        <v>65</v>
      </c>
      <c r="B72" s="68" t="s">
        <v>372</v>
      </c>
      <c r="C72" s="35" t="s">
        <v>54</v>
      </c>
      <c r="D72" s="23" t="s">
        <v>104</v>
      </c>
      <c r="E72" s="23" t="s">
        <v>270</v>
      </c>
      <c r="F72" s="23" t="s">
        <v>373</v>
      </c>
      <c r="G72" s="35" t="s">
        <v>349</v>
      </c>
      <c r="H72" s="35" t="s">
        <v>374</v>
      </c>
      <c r="I72" s="35" t="s">
        <v>375</v>
      </c>
      <c r="J72" s="35" t="s">
        <v>376</v>
      </c>
      <c r="K72" s="35">
        <v>310</v>
      </c>
      <c r="L72" s="35" t="s">
        <v>29</v>
      </c>
      <c r="M72" s="35" t="s">
        <v>377</v>
      </c>
      <c r="N72" s="35"/>
      <c r="O72" s="35"/>
      <c r="P72" s="35"/>
      <c r="Q72" s="15" t="s">
        <v>353</v>
      </c>
      <c r="R72" s="35">
        <v>31</v>
      </c>
      <c r="S72" s="35">
        <v>31</v>
      </c>
      <c r="T72" s="23">
        <v>0</v>
      </c>
      <c r="U72" s="23"/>
    </row>
    <row r="73" s="3" customFormat="1" ht="85" customHeight="1" spans="1:21">
      <c r="A73" s="15">
        <v>66</v>
      </c>
      <c r="B73" s="68" t="s">
        <v>378</v>
      </c>
      <c r="C73" s="23" t="s">
        <v>54</v>
      </c>
      <c r="D73" s="23" t="s">
        <v>160</v>
      </c>
      <c r="E73" s="23" t="s">
        <v>160</v>
      </c>
      <c r="F73" s="23" t="s">
        <v>379</v>
      </c>
      <c r="G73" s="35" t="s">
        <v>349</v>
      </c>
      <c r="H73" s="35" t="s">
        <v>380</v>
      </c>
      <c r="I73" s="23" t="s">
        <v>381</v>
      </c>
      <c r="J73" s="35" t="s">
        <v>382</v>
      </c>
      <c r="K73" s="35" t="s">
        <v>370</v>
      </c>
      <c r="L73" s="35" t="s">
        <v>29</v>
      </c>
      <c r="M73" s="23" t="s">
        <v>383</v>
      </c>
      <c r="N73" s="23"/>
      <c r="O73" s="23"/>
      <c r="P73" s="23"/>
      <c r="Q73" s="15" t="s">
        <v>353</v>
      </c>
      <c r="R73" s="23">
        <v>150</v>
      </c>
      <c r="S73" s="23">
        <v>150</v>
      </c>
      <c r="T73" s="23">
        <v>0</v>
      </c>
      <c r="U73" s="23"/>
    </row>
    <row r="74" s="3" customFormat="1" ht="85" customHeight="1" spans="1:21">
      <c r="A74" s="15">
        <v>67</v>
      </c>
      <c r="B74" s="68" t="s">
        <v>384</v>
      </c>
      <c r="C74" s="20" t="s">
        <v>123</v>
      </c>
      <c r="D74" s="20" t="s">
        <v>124</v>
      </c>
      <c r="E74" s="20" t="s">
        <v>125</v>
      </c>
      <c r="F74" s="56" t="s">
        <v>385</v>
      </c>
      <c r="G74" s="56" t="s">
        <v>349</v>
      </c>
      <c r="H74" s="56" t="s">
        <v>359</v>
      </c>
      <c r="I74" s="58" t="s">
        <v>386</v>
      </c>
      <c r="J74" s="59" t="s">
        <v>130</v>
      </c>
      <c r="K74" s="59">
        <v>5</v>
      </c>
      <c r="L74" s="60" t="s">
        <v>29</v>
      </c>
      <c r="M74" s="60" t="s">
        <v>387</v>
      </c>
      <c r="N74" s="61"/>
      <c r="O74" s="61"/>
      <c r="P74" s="62"/>
      <c r="Q74" s="15" t="s">
        <v>353</v>
      </c>
      <c r="R74" s="38">
        <v>440</v>
      </c>
      <c r="S74" s="38">
        <v>400</v>
      </c>
      <c r="T74" s="23">
        <v>40</v>
      </c>
      <c r="U74" s="23" t="s">
        <v>388</v>
      </c>
    </row>
    <row r="75" s="2" customFormat="1" ht="85" customHeight="1" spans="1:21">
      <c r="A75" s="15">
        <v>68</v>
      </c>
      <c r="B75" s="68" t="s">
        <v>389</v>
      </c>
      <c r="C75" s="20" t="s">
        <v>123</v>
      </c>
      <c r="D75" s="15" t="s">
        <v>124</v>
      </c>
      <c r="E75" s="23" t="s">
        <v>125</v>
      </c>
      <c r="F75" s="23" t="s">
        <v>166</v>
      </c>
      <c r="G75" s="23" t="s">
        <v>390</v>
      </c>
      <c r="H75" s="23" t="s">
        <v>391</v>
      </c>
      <c r="I75" s="23" t="s">
        <v>392</v>
      </c>
      <c r="J75" s="23" t="s">
        <v>130</v>
      </c>
      <c r="K75" s="23">
        <v>1</v>
      </c>
      <c r="L75" s="23" t="s">
        <v>29</v>
      </c>
      <c r="M75" s="23" t="s">
        <v>393</v>
      </c>
      <c r="N75" s="23"/>
      <c r="O75" s="23"/>
      <c r="P75" s="23"/>
      <c r="Q75" s="15" t="s">
        <v>394</v>
      </c>
      <c r="R75" s="55">
        <v>35</v>
      </c>
      <c r="S75" s="55">
        <v>30</v>
      </c>
      <c r="T75" s="55">
        <v>5</v>
      </c>
      <c r="U75" s="15" t="s">
        <v>169</v>
      </c>
    </row>
    <row r="76" s="2" customFormat="1" ht="85" customHeight="1" spans="1:21">
      <c r="A76" s="15">
        <v>69</v>
      </c>
      <c r="B76" s="68" t="s">
        <v>395</v>
      </c>
      <c r="C76" s="20" t="s">
        <v>123</v>
      </c>
      <c r="D76" s="15" t="s">
        <v>124</v>
      </c>
      <c r="E76" s="23" t="s">
        <v>125</v>
      </c>
      <c r="F76" s="15" t="s">
        <v>396</v>
      </c>
      <c r="G76" s="15" t="s">
        <v>390</v>
      </c>
      <c r="H76" s="15" t="s">
        <v>397</v>
      </c>
      <c r="I76" s="15" t="s">
        <v>398</v>
      </c>
      <c r="J76" s="35" t="s">
        <v>130</v>
      </c>
      <c r="K76" s="35">
        <v>7.5</v>
      </c>
      <c r="L76" s="35" t="s">
        <v>29</v>
      </c>
      <c r="M76" s="35" t="s">
        <v>399</v>
      </c>
      <c r="N76" s="35"/>
      <c r="O76" s="35"/>
      <c r="P76" s="35"/>
      <c r="Q76" s="15" t="s">
        <v>394</v>
      </c>
      <c r="R76" s="15">
        <v>460</v>
      </c>
      <c r="S76" s="15">
        <v>400</v>
      </c>
      <c r="T76" s="15">
        <v>60</v>
      </c>
      <c r="U76" s="15" t="s">
        <v>388</v>
      </c>
    </row>
    <row r="77" s="2" customFormat="1" ht="85" customHeight="1" spans="1:21">
      <c r="A77" s="15">
        <v>70</v>
      </c>
      <c r="B77" s="68" t="s">
        <v>400</v>
      </c>
      <c r="C77" s="20" t="s">
        <v>123</v>
      </c>
      <c r="D77" s="15" t="s">
        <v>124</v>
      </c>
      <c r="E77" s="23" t="s">
        <v>125</v>
      </c>
      <c r="F77" s="15" t="s">
        <v>401</v>
      </c>
      <c r="G77" s="15" t="s">
        <v>390</v>
      </c>
      <c r="H77" s="15" t="s">
        <v>402</v>
      </c>
      <c r="I77" s="15" t="s">
        <v>403</v>
      </c>
      <c r="J77" s="35" t="s">
        <v>130</v>
      </c>
      <c r="K77" s="35">
        <v>4.1</v>
      </c>
      <c r="L77" s="35" t="s">
        <v>29</v>
      </c>
      <c r="M77" s="35" t="s">
        <v>404</v>
      </c>
      <c r="N77" s="35"/>
      <c r="O77" s="35"/>
      <c r="P77" s="35"/>
      <c r="Q77" s="15" t="s">
        <v>394</v>
      </c>
      <c r="R77" s="15">
        <f t="shared" ref="R77:R79" si="0">S77+T77</f>
        <v>164</v>
      </c>
      <c r="S77" s="15">
        <v>164</v>
      </c>
      <c r="T77" s="15">
        <v>0</v>
      </c>
      <c r="U77" s="15"/>
    </row>
    <row r="78" s="2" customFormat="1" ht="85" customHeight="1" spans="1:21">
      <c r="A78" s="15">
        <v>71</v>
      </c>
      <c r="B78" s="68" t="s">
        <v>405</v>
      </c>
      <c r="C78" s="20" t="s">
        <v>123</v>
      </c>
      <c r="D78" s="15" t="s">
        <v>124</v>
      </c>
      <c r="E78" s="23" t="s">
        <v>125</v>
      </c>
      <c r="F78" s="15" t="s">
        <v>406</v>
      </c>
      <c r="G78" s="15" t="s">
        <v>390</v>
      </c>
      <c r="H78" s="15" t="s">
        <v>391</v>
      </c>
      <c r="I78" s="15" t="s">
        <v>407</v>
      </c>
      <c r="J78" s="35" t="s">
        <v>130</v>
      </c>
      <c r="K78" s="35">
        <v>3</v>
      </c>
      <c r="L78" s="35" t="s">
        <v>29</v>
      </c>
      <c r="M78" s="35" t="s">
        <v>408</v>
      </c>
      <c r="N78" s="35"/>
      <c r="O78" s="35"/>
      <c r="P78" s="35"/>
      <c r="Q78" s="15" t="s">
        <v>394</v>
      </c>
      <c r="R78" s="15">
        <f t="shared" si="0"/>
        <v>120</v>
      </c>
      <c r="S78" s="15">
        <f>3*40</f>
        <v>120</v>
      </c>
      <c r="T78" s="15">
        <v>0</v>
      </c>
      <c r="U78" s="15"/>
    </row>
    <row r="79" s="2" customFormat="1" ht="85" customHeight="1" spans="1:21">
      <c r="A79" s="15">
        <v>72</v>
      </c>
      <c r="B79" s="68" t="s">
        <v>409</v>
      </c>
      <c r="C79" s="15" t="s">
        <v>54</v>
      </c>
      <c r="D79" s="15" t="s">
        <v>104</v>
      </c>
      <c r="E79" s="15" t="s">
        <v>270</v>
      </c>
      <c r="F79" s="15" t="s">
        <v>410</v>
      </c>
      <c r="G79" s="15" t="s">
        <v>390</v>
      </c>
      <c r="H79" s="15" t="s">
        <v>402</v>
      </c>
      <c r="I79" s="15" t="s">
        <v>411</v>
      </c>
      <c r="J79" s="35" t="s">
        <v>28</v>
      </c>
      <c r="K79" s="35">
        <v>1</v>
      </c>
      <c r="L79" s="35" t="s">
        <v>29</v>
      </c>
      <c r="M79" s="35" t="s">
        <v>412</v>
      </c>
      <c r="N79" s="35"/>
      <c r="O79" s="35"/>
      <c r="P79" s="35"/>
      <c r="Q79" s="15" t="s">
        <v>394</v>
      </c>
      <c r="R79" s="15">
        <f t="shared" si="0"/>
        <v>0.5</v>
      </c>
      <c r="S79" s="15">
        <v>0.5</v>
      </c>
      <c r="T79" s="15">
        <v>0</v>
      </c>
      <c r="U79" s="15"/>
    </row>
    <row r="80" s="2" customFormat="1" ht="85" customHeight="1" spans="1:21">
      <c r="A80" s="15">
        <v>73</v>
      </c>
      <c r="B80" s="68" t="s">
        <v>413</v>
      </c>
      <c r="C80" s="20" t="s">
        <v>123</v>
      </c>
      <c r="D80" s="15" t="s">
        <v>124</v>
      </c>
      <c r="E80" s="23" t="s">
        <v>125</v>
      </c>
      <c r="F80" s="15" t="s">
        <v>166</v>
      </c>
      <c r="G80" s="15" t="s">
        <v>414</v>
      </c>
      <c r="H80" s="15" t="s">
        <v>415</v>
      </c>
      <c r="I80" s="15" t="s">
        <v>416</v>
      </c>
      <c r="J80" s="35" t="s">
        <v>130</v>
      </c>
      <c r="K80" s="35">
        <v>1.7</v>
      </c>
      <c r="L80" s="35" t="s">
        <v>29</v>
      </c>
      <c r="M80" s="35" t="s">
        <v>417</v>
      </c>
      <c r="N80" s="35"/>
      <c r="O80" s="35"/>
      <c r="P80" s="35"/>
      <c r="Q80" s="16" t="s">
        <v>418</v>
      </c>
      <c r="R80" s="15">
        <v>68</v>
      </c>
      <c r="S80" s="15">
        <v>68</v>
      </c>
      <c r="T80" s="15">
        <v>0</v>
      </c>
      <c r="U80" s="15"/>
    </row>
    <row r="81" s="3" customFormat="1" ht="85" customHeight="1" spans="1:21">
      <c r="A81" s="15">
        <v>74</v>
      </c>
      <c r="B81" s="68" t="s">
        <v>419</v>
      </c>
      <c r="C81" s="20" t="s">
        <v>123</v>
      </c>
      <c r="D81" s="15" t="s">
        <v>124</v>
      </c>
      <c r="E81" s="23" t="s">
        <v>125</v>
      </c>
      <c r="F81" s="15" t="s">
        <v>166</v>
      </c>
      <c r="G81" s="15" t="s">
        <v>414</v>
      </c>
      <c r="H81" s="15" t="s">
        <v>420</v>
      </c>
      <c r="I81" s="15" t="s">
        <v>421</v>
      </c>
      <c r="J81" s="15" t="s">
        <v>130</v>
      </c>
      <c r="K81" s="15">
        <v>2.8</v>
      </c>
      <c r="L81" s="15" t="s">
        <v>29</v>
      </c>
      <c r="M81" s="15" t="s">
        <v>422</v>
      </c>
      <c r="N81" s="15"/>
      <c r="O81" s="15"/>
      <c r="P81" s="15"/>
      <c r="Q81" s="16" t="s">
        <v>418</v>
      </c>
      <c r="R81" s="15">
        <v>112</v>
      </c>
      <c r="S81" s="15">
        <v>112</v>
      </c>
      <c r="T81" s="15">
        <v>0</v>
      </c>
      <c r="U81" s="15"/>
    </row>
    <row r="82" s="3" customFormat="1" ht="114" customHeight="1" spans="1:21">
      <c r="A82" s="15">
        <v>75</v>
      </c>
      <c r="B82" s="68" t="s">
        <v>423</v>
      </c>
      <c r="C82" s="15" t="s">
        <v>54</v>
      </c>
      <c r="D82" s="15" t="s">
        <v>160</v>
      </c>
      <c r="E82" s="15" t="s">
        <v>160</v>
      </c>
      <c r="F82" s="15" t="s">
        <v>424</v>
      </c>
      <c r="G82" s="15" t="s">
        <v>414</v>
      </c>
      <c r="H82" s="15" t="s">
        <v>425</v>
      </c>
      <c r="I82" s="15" t="s">
        <v>426</v>
      </c>
      <c r="J82" s="15" t="s">
        <v>28</v>
      </c>
      <c r="K82" s="15">
        <v>1</v>
      </c>
      <c r="L82" s="15" t="s">
        <v>29</v>
      </c>
      <c r="M82" s="15" t="s">
        <v>427</v>
      </c>
      <c r="N82" s="15"/>
      <c r="O82" s="15"/>
      <c r="P82" s="15"/>
      <c r="Q82" s="16" t="s">
        <v>418</v>
      </c>
      <c r="R82" s="15">
        <v>150</v>
      </c>
      <c r="S82" s="15">
        <v>150</v>
      </c>
      <c r="T82" s="15">
        <v>0</v>
      </c>
      <c r="U82" s="15"/>
    </row>
    <row r="83" s="3" customFormat="1" ht="85" customHeight="1" spans="1:21">
      <c r="A83" s="15">
        <v>76</v>
      </c>
      <c r="B83" s="68" t="s">
        <v>428</v>
      </c>
      <c r="C83" s="15" t="s">
        <v>54</v>
      </c>
      <c r="D83" s="15" t="s">
        <v>104</v>
      </c>
      <c r="E83" s="15" t="s">
        <v>270</v>
      </c>
      <c r="F83" s="15" t="s">
        <v>429</v>
      </c>
      <c r="G83" s="15" t="s">
        <v>414</v>
      </c>
      <c r="H83" s="15" t="s">
        <v>414</v>
      </c>
      <c r="I83" s="15" t="s">
        <v>430</v>
      </c>
      <c r="J83" s="15" t="s">
        <v>28</v>
      </c>
      <c r="K83" s="15">
        <v>1</v>
      </c>
      <c r="L83" s="15" t="s">
        <v>431</v>
      </c>
      <c r="M83" s="15" t="s">
        <v>432</v>
      </c>
      <c r="N83" s="15"/>
      <c r="O83" s="15"/>
      <c r="P83" s="15"/>
      <c r="Q83" s="16" t="s">
        <v>418</v>
      </c>
      <c r="R83" s="15">
        <v>42</v>
      </c>
      <c r="S83" s="15">
        <v>42</v>
      </c>
      <c r="T83" s="15">
        <v>0</v>
      </c>
      <c r="U83" s="15"/>
    </row>
    <row r="84" s="3" customFormat="1" ht="85" customHeight="1" spans="1:21">
      <c r="A84" s="15">
        <v>77</v>
      </c>
      <c r="B84" s="68" t="s">
        <v>433</v>
      </c>
      <c r="C84" s="15" t="s">
        <v>54</v>
      </c>
      <c r="D84" s="15" t="s">
        <v>434</v>
      </c>
      <c r="E84" s="15" t="s">
        <v>250</v>
      </c>
      <c r="F84" s="15" t="s">
        <v>435</v>
      </c>
      <c r="G84" s="15" t="s">
        <v>414</v>
      </c>
      <c r="H84" s="15" t="s">
        <v>436</v>
      </c>
      <c r="I84" s="15" t="s">
        <v>437</v>
      </c>
      <c r="J84" s="35" t="s">
        <v>28</v>
      </c>
      <c r="K84" s="35">
        <v>1</v>
      </c>
      <c r="L84" s="35" t="s">
        <v>29</v>
      </c>
      <c r="M84" s="35" t="s">
        <v>438</v>
      </c>
      <c r="N84" s="35"/>
      <c r="O84" s="35"/>
      <c r="P84" s="35"/>
      <c r="Q84" s="16" t="s">
        <v>418</v>
      </c>
      <c r="R84" s="15">
        <v>16</v>
      </c>
      <c r="S84" s="15">
        <v>16</v>
      </c>
      <c r="T84" s="15">
        <v>0</v>
      </c>
      <c r="U84" s="15"/>
    </row>
    <row r="85" s="3" customFormat="1" ht="182" customHeight="1" spans="1:21">
      <c r="A85" s="15">
        <v>78</v>
      </c>
      <c r="B85" s="68" t="s">
        <v>439</v>
      </c>
      <c r="C85" s="15" t="s">
        <v>54</v>
      </c>
      <c r="D85" s="15" t="s">
        <v>160</v>
      </c>
      <c r="E85" s="15" t="s">
        <v>160</v>
      </c>
      <c r="F85" s="15" t="s">
        <v>440</v>
      </c>
      <c r="G85" s="15" t="s">
        <v>414</v>
      </c>
      <c r="H85" s="15" t="s">
        <v>415</v>
      </c>
      <c r="I85" s="15" t="s">
        <v>441</v>
      </c>
      <c r="J85" s="35" t="s">
        <v>28</v>
      </c>
      <c r="K85" s="35">
        <v>1</v>
      </c>
      <c r="L85" s="35" t="s">
        <v>29</v>
      </c>
      <c r="M85" s="35" t="s">
        <v>442</v>
      </c>
      <c r="N85" s="35"/>
      <c r="O85" s="35"/>
      <c r="P85" s="35"/>
      <c r="Q85" s="16" t="s">
        <v>418</v>
      </c>
      <c r="R85" s="15">
        <v>150</v>
      </c>
      <c r="S85" s="15">
        <v>150</v>
      </c>
      <c r="T85" s="15">
        <v>0</v>
      </c>
      <c r="U85" s="15"/>
    </row>
    <row r="86" s="2" customFormat="1" ht="85" customHeight="1" spans="1:21">
      <c r="A86" s="15">
        <v>79</v>
      </c>
      <c r="B86" s="68" t="s">
        <v>443</v>
      </c>
      <c r="C86" s="15" t="s">
        <v>54</v>
      </c>
      <c r="D86" s="15" t="s">
        <v>104</v>
      </c>
      <c r="E86" s="15" t="s">
        <v>105</v>
      </c>
      <c r="F86" s="15" t="s">
        <v>444</v>
      </c>
      <c r="G86" s="15" t="s">
        <v>414</v>
      </c>
      <c r="H86" s="15" t="s">
        <v>445</v>
      </c>
      <c r="I86" s="15" t="s">
        <v>446</v>
      </c>
      <c r="J86" s="15" t="s">
        <v>28</v>
      </c>
      <c r="K86" s="15">
        <v>1</v>
      </c>
      <c r="L86" s="15" t="s">
        <v>29</v>
      </c>
      <c r="M86" s="15" t="s">
        <v>447</v>
      </c>
      <c r="N86" s="15"/>
      <c r="O86" s="15"/>
      <c r="P86" s="15"/>
      <c r="Q86" s="16" t="s">
        <v>418</v>
      </c>
      <c r="R86" s="15">
        <v>6</v>
      </c>
      <c r="S86" s="15">
        <v>6</v>
      </c>
      <c r="T86" s="15">
        <v>0</v>
      </c>
      <c r="U86" s="15"/>
    </row>
    <row r="87" s="2" customFormat="1" ht="85" customHeight="1" spans="1:21">
      <c r="A87" s="15">
        <v>80</v>
      </c>
      <c r="B87" s="68" t="s">
        <v>448</v>
      </c>
      <c r="C87" s="20" t="s">
        <v>123</v>
      </c>
      <c r="D87" s="15" t="s">
        <v>124</v>
      </c>
      <c r="E87" s="23" t="s">
        <v>125</v>
      </c>
      <c r="F87" s="15" t="s">
        <v>166</v>
      </c>
      <c r="G87" s="15" t="s">
        <v>414</v>
      </c>
      <c r="H87" s="15" t="s">
        <v>445</v>
      </c>
      <c r="I87" s="15" t="s">
        <v>449</v>
      </c>
      <c r="J87" s="15" t="s">
        <v>130</v>
      </c>
      <c r="K87" s="15">
        <v>3.1</v>
      </c>
      <c r="L87" s="15" t="s">
        <v>29</v>
      </c>
      <c r="M87" s="15" t="s">
        <v>450</v>
      </c>
      <c r="N87" s="15"/>
      <c r="O87" s="15"/>
      <c r="P87" s="15"/>
      <c r="Q87" s="16" t="s">
        <v>418</v>
      </c>
      <c r="R87" s="15">
        <v>124</v>
      </c>
      <c r="S87" s="15">
        <v>124</v>
      </c>
      <c r="T87" s="15">
        <v>0</v>
      </c>
      <c r="U87" s="15"/>
    </row>
    <row r="88" s="2" customFormat="1" ht="85" customHeight="1" spans="1:21">
      <c r="A88" s="15">
        <v>81</v>
      </c>
      <c r="B88" s="68" t="s">
        <v>451</v>
      </c>
      <c r="C88" s="15" t="s">
        <v>54</v>
      </c>
      <c r="D88" s="15" t="s">
        <v>452</v>
      </c>
      <c r="E88" s="15" t="s">
        <v>453</v>
      </c>
      <c r="F88" s="15" t="s">
        <v>454</v>
      </c>
      <c r="G88" s="15" t="s">
        <v>414</v>
      </c>
      <c r="H88" s="15" t="s">
        <v>425</v>
      </c>
      <c r="I88" s="15" t="s">
        <v>455</v>
      </c>
      <c r="J88" s="15" t="s">
        <v>28</v>
      </c>
      <c r="K88" s="15">
        <v>1</v>
      </c>
      <c r="L88" s="15" t="s">
        <v>29</v>
      </c>
      <c r="M88" s="15" t="s">
        <v>456</v>
      </c>
      <c r="N88" s="15"/>
      <c r="O88" s="15"/>
      <c r="P88" s="15"/>
      <c r="Q88" s="16" t="s">
        <v>418</v>
      </c>
      <c r="R88" s="15">
        <v>60</v>
      </c>
      <c r="S88" s="15">
        <v>60</v>
      </c>
      <c r="T88" s="15">
        <v>0</v>
      </c>
      <c r="U88" s="15"/>
    </row>
    <row r="89" s="2" customFormat="1" ht="85" customHeight="1" spans="1:21">
      <c r="A89" s="15">
        <v>82</v>
      </c>
      <c r="B89" s="68" t="s">
        <v>457</v>
      </c>
      <c r="C89" s="20" t="s">
        <v>123</v>
      </c>
      <c r="D89" s="20" t="s">
        <v>124</v>
      </c>
      <c r="E89" s="20" t="s">
        <v>196</v>
      </c>
      <c r="F89" s="23" t="s">
        <v>458</v>
      </c>
      <c r="G89" s="23" t="s">
        <v>459</v>
      </c>
      <c r="H89" s="23" t="s">
        <v>460</v>
      </c>
      <c r="I89" s="23" t="s">
        <v>461</v>
      </c>
      <c r="J89" s="23" t="s">
        <v>28</v>
      </c>
      <c r="K89" s="23">
        <v>1</v>
      </c>
      <c r="L89" s="23" t="s">
        <v>29</v>
      </c>
      <c r="M89" s="23" t="s">
        <v>462</v>
      </c>
      <c r="N89" s="23"/>
      <c r="O89" s="23"/>
      <c r="P89" s="23"/>
      <c r="Q89" s="15" t="s">
        <v>463</v>
      </c>
      <c r="R89" s="55">
        <v>20.6</v>
      </c>
      <c r="S89" s="55">
        <v>20</v>
      </c>
      <c r="T89" s="55">
        <v>0.6</v>
      </c>
      <c r="U89" s="55" t="s">
        <v>169</v>
      </c>
    </row>
    <row r="90" s="2" customFormat="1" ht="85" customHeight="1" spans="1:21">
      <c r="A90" s="15">
        <v>83</v>
      </c>
      <c r="B90" s="68" t="s">
        <v>464</v>
      </c>
      <c r="C90" s="20" t="s">
        <v>123</v>
      </c>
      <c r="D90" s="15" t="s">
        <v>124</v>
      </c>
      <c r="E90" s="23" t="s">
        <v>125</v>
      </c>
      <c r="F90" s="23" t="s">
        <v>166</v>
      </c>
      <c r="G90" s="23" t="s">
        <v>459</v>
      </c>
      <c r="H90" s="23" t="s">
        <v>465</v>
      </c>
      <c r="I90" s="15" t="s">
        <v>466</v>
      </c>
      <c r="J90" s="35" t="s">
        <v>130</v>
      </c>
      <c r="K90" s="35">
        <v>3</v>
      </c>
      <c r="L90" s="35" t="s">
        <v>29</v>
      </c>
      <c r="M90" s="35" t="s">
        <v>467</v>
      </c>
      <c r="N90" s="35"/>
      <c r="O90" s="35"/>
      <c r="P90" s="35"/>
      <c r="Q90" s="15" t="s">
        <v>463</v>
      </c>
      <c r="R90" s="15">
        <v>120</v>
      </c>
      <c r="S90" s="15">
        <v>120</v>
      </c>
      <c r="T90" s="15">
        <v>0</v>
      </c>
      <c r="U90" s="15"/>
    </row>
    <row r="91" s="2" customFormat="1" ht="85" customHeight="1" spans="1:21">
      <c r="A91" s="15">
        <v>84</v>
      </c>
      <c r="B91" s="68" t="s">
        <v>468</v>
      </c>
      <c r="C91" s="20" t="s">
        <v>123</v>
      </c>
      <c r="D91" s="15" t="s">
        <v>124</v>
      </c>
      <c r="E91" s="23" t="s">
        <v>125</v>
      </c>
      <c r="F91" s="23" t="s">
        <v>166</v>
      </c>
      <c r="G91" s="23" t="s">
        <v>459</v>
      </c>
      <c r="H91" s="23" t="s">
        <v>465</v>
      </c>
      <c r="I91" s="15" t="s">
        <v>469</v>
      </c>
      <c r="J91" s="35" t="s">
        <v>130</v>
      </c>
      <c r="K91" s="35">
        <v>2</v>
      </c>
      <c r="L91" s="35" t="s">
        <v>29</v>
      </c>
      <c r="M91" s="35" t="s">
        <v>470</v>
      </c>
      <c r="N91" s="35"/>
      <c r="O91" s="35"/>
      <c r="P91" s="35"/>
      <c r="Q91" s="15" t="s">
        <v>463</v>
      </c>
      <c r="R91" s="15">
        <v>80</v>
      </c>
      <c r="S91" s="15">
        <v>80</v>
      </c>
      <c r="T91" s="15">
        <v>0</v>
      </c>
      <c r="U91" s="15"/>
    </row>
    <row r="92" s="3" customFormat="1" ht="85" customHeight="1" spans="1:21">
      <c r="A92" s="15">
        <v>85</v>
      </c>
      <c r="B92" s="68" t="s">
        <v>471</v>
      </c>
      <c r="C92" s="20" t="s">
        <v>123</v>
      </c>
      <c r="D92" s="15" t="s">
        <v>124</v>
      </c>
      <c r="E92" s="23" t="s">
        <v>125</v>
      </c>
      <c r="F92" s="23" t="s">
        <v>166</v>
      </c>
      <c r="G92" s="23" t="s">
        <v>459</v>
      </c>
      <c r="H92" s="23" t="s">
        <v>472</v>
      </c>
      <c r="I92" s="15" t="s">
        <v>473</v>
      </c>
      <c r="J92" s="35" t="s">
        <v>130</v>
      </c>
      <c r="K92" s="35">
        <v>3.8</v>
      </c>
      <c r="L92" s="35" t="s">
        <v>29</v>
      </c>
      <c r="M92" s="35" t="s">
        <v>474</v>
      </c>
      <c r="N92" s="35"/>
      <c r="O92" s="35"/>
      <c r="P92" s="35"/>
      <c r="Q92" s="15" t="s">
        <v>463</v>
      </c>
      <c r="R92" s="15">
        <v>120</v>
      </c>
      <c r="S92" s="15">
        <v>120</v>
      </c>
      <c r="T92" s="15">
        <v>0</v>
      </c>
      <c r="U92" s="16"/>
    </row>
    <row r="93" s="2" customFormat="1" ht="85" customHeight="1" spans="1:21">
      <c r="A93" s="15">
        <v>86</v>
      </c>
      <c r="B93" s="68" t="s">
        <v>475</v>
      </c>
      <c r="C93" s="20" t="s">
        <v>123</v>
      </c>
      <c r="D93" s="15" t="s">
        <v>124</v>
      </c>
      <c r="E93" s="23" t="s">
        <v>125</v>
      </c>
      <c r="F93" s="23" t="s">
        <v>166</v>
      </c>
      <c r="G93" s="23" t="s">
        <v>459</v>
      </c>
      <c r="H93" s="23" t="s">
        <v>476</v>
      </c>
      <c r="I93" s="15" t="s">
        <v>477</v>
      </c>
      <c r="J93" s="35" t="s">
        <v>130</v>
      </c>
      <c r="K93" s="35">
        <v>1.9</v>
      </c>
      <c r="L93" s="35" t="s">
        <v>29</v>
      </c>
      <c r="M93" s="35" t="s">
        <v>478</v>
      </c>
      <c r="N93" s="35"/>
      <c r="O93" s="35"/>
      <c r="P93" s="35"/>
      <c r="Q93" s="15" t="s">
        <v>463</v>
      </c>
      <c r="R93" s="15">
        <v>80</v>
      </c>
      <c r="S93" s="15">
        <v>80</v>
      </c>
      <c r="T93" s="15">
        <v>0</v>
      </c>
      <c r="U93" s="15"/>
    </row>
    <row r="94" s="3" customFormat="1" ht="85" customHeight="1" spans="1:21">
      <c r="A94" s="15">
        <v>87</v>
      </c>
      <c r="B94" s="68" t="s">
        <v>479</v>
      </c>
      <c r="C94" s="20" t="s">
        <v>123</v>
      </c>
      <c r="D94" s="15" t="s">
        <v>124</v>
      </c>
      <c r="E94" s="23" t="s">
        <v>125</v>
      </c>
      <c r="F94" s="23" t="s">
        <v>166</v>
      </c>
      <c r="G94" s="23" t="s">
        <v>459</v>
      </c>
      <c r="H94" s="23" t="s">
        <v>480</v>
      </c>
      <c r="I94" s="15" t="s">
        <v>481</v>
      </c>
      <c r="J94" s="35" t="s">
        <v>130</v>
      </c>
      <c r="K94" s="35">
        <v>5.6</v>
      </c>
      <c r="L94" s="35" t="s">
        <v>29</v>
      </c>
      <c r="M94" s="35" t="s">
        <v>482</v>
      </c>
      <c r="N94" s="35"/>
      <c r="O94" s="35"/>
      <c r="P94" s="35"/>
      <c r="Q94" s="15" t="s">
        <v>463</v>
      </c>
      <c r="R94" s="15">
        <v>252</v>
      </c>
      <c r="S94" s="15">
        <v>252</v>
      </c>
      <c r="T94" s="15">
        <v>0</v>
      </c>
      <c r="U94" s="15"/>
    </row>
    <row r="95" s="3" customFormat="1" ht="85" customHeight="1" spans="1:21">
      <c r="A95" s="15">
        <v>88</v>
      </c>
      <c r="B95" s="68" t="s">
        <v>483</v>
      </c>
      <c r="C95" s="20" t="s">
        <v>123</v>
      </c>
      <c r="D95" s="15" t="s">
        <v>124</v>
      </c>
      <c r="E95" s="23" t="s">
        <v>125</v>
      </c>
      <c r="F95" s="23" t="s">
        <v>166</v>
      </c>
      <c r="G95" s="23" t="s">
        <v>459</v>
      </c>
      <c r="H95" s="23" t="s">
        <v>484</v>
      </c>
      <c r="I95" s="15" t="s">
        <v>485</v>
      </c>
      <c r="J95" s="35" t="s">
        <v>130</v>
      </c>
      <c r="K95" s="35">
        <v>5.6</v>
      </c>
      <c r="L95" s="35" t="s">
        <v>29</v>
      </c>
      <c r="M95" s="35" t="s">
        <v>486</v>
      </c>
      <c r="N95" s="35"/>
      <c r="O95" s="35"/>
      <c r="P95" s="35"/>
      <c r="Q95" s="15" t="s">
        <v>463</v>
      </c>
      <c r="R95" s="15">
        <v>168</v>
      </c>
      <c r="S95" s="15">
        <v>168</v>
      </c>
      <c r="T95" s="15">
        <v>0</v>
      </c>
      <c r="U95" s="15"/>
    </row>
    <row r="96" s="5" customFormat="1" ht="85" customHeight="1" spans="1:21">
      <c r="A96" s="15">
        <v>89</v>
      </c>
      <c r="B96" s="68" t="s">
        <v>487</v>
      </c>
      <c r="C96" s="15" t="s">
        <v>54</v>
      </c>
      <c r="D96" s="15" t="s">
        <v>124</v>
      </c>
      <c r="E96" s="23" t="s">
        <v>125</v>
      </c>
      <c r="F96" s="23" t="s">
        <v>166</v>
      </c>
      <c r="G96" s="23" t="s">
        <v>459</v>
      </c>
      <c r="H96" s="23" t="s">
        <v>460</v>
      </c>
      <c r="I96" s="15" t="s">
        <v>488</v>
      </c>
      <c r="J96" s="35" t="s">
        <v>130</v>
      </c>
      <c r="K96" s="35">
        <v>4.2</v>
      </c>
      <c r="L96" s="35" t="s">
        <v>29</v>
      </c>
      <c r="M96" s="35" t="s">
        <v>489</v>
      </c>
      <c r="N96" s="35"/>
      <c r="O96" s="35"/>
      <c r="P96" s="35"/>
      <c r="Q96" s="15" t="s">
        <v>463</v>
      </c>
      <c r="R96" s="55">
        <v>280</v>
      </c>
      <c r="S96" s="55">
        <v>280</v>
      </c>
      <c r="T96" s="55">
        <v>0</v>
      </c>
      <c r="U96" s="55"/>
    </row>
    <row r="97" s="5" customFormat="1" ht="85" customHeight="1" spans="1:21">
      <c r="A97" s="15">
        <v>90</v>
      </c>
      <c r="B97" s="68" t="s">
        <v>490</v>
      </c>
      <c r="C97" s="20" t="s">
        <v>123</v>
      </c>
      <c r="D97" s="15" t="s">
        <v>124</v>
      </c>
      <c r="E97" s="23" t="s">
        <v>125</v>
      </c>
      <c r="F97" s="23" t="s">
        <v>166</v>
      </c>
      <c r="G97" s="23" t="s">
        <v>459</v>
      </c>
      <c r="H97" s="23" t="s">
        <v>465</v>
      </c>
      <c r="I97" s="15" t="s">
        <v>491</v>
      </c>
      <c r="J97" s="35" t="s">
        <v>130</v>
      </c>
      <c r="K97" s="35">
        <v>3.6</v>
      </c>
      <c r="L97" s="35" t="s">
        <v>29</v>
      </c>
      <c r="M97" s="35" t="s">
        <v>492</v>
      </c>
      <c r="N97" s="35"/>
      <c r="O97" s="35"/>
      <c r="P97" s="35"/>
      <c r="Q97" s="15" t="s">
        <v>463</v>
      </c>
      <c r="R97" s="15">
        <v>144</v>
      </c>
      <c r="S97" s="15">
        <v>144</v>
      </c>
      <c r="T97" s="15">
        <v>0</v>
      </c>
      <c r="U97" s="55"/>
    </row>
    <row r="98" s="2" customFormat="1" ht="85" customHeight="1" spans="1:21">
      <c r="A98" s="15">
        <v>91</v>
      </c>
      <c r="B98" s="68" t="s">
        <v>493</v>
      </c>
      <c r="C98" s="20" t="s">
        <v>123</v>
      </c>
      <c r="D98" s="15" t="s">
        <v>124</v>
      </c>
      <c r="E98" s="23" t="s">
        <v>125</v>
      </c>
      <c r="F98" s="23" t="s">
        <v>494</v>
      </c>
      <c r="G98" s="23" t="s">
        <v>495</v>
      </c>
      <c r="H98" s="23" t="s">
        <v>496</v>
      </c>
      <c r="I98" s="15" t="s">
        <v>497</v>
      </c>
      <c r="J98" s="15" t="s">
        <v>130</v>
      </c>
      <c r="K98" s="15">
        <v>1.3</v>
      </c>
      <c r="L98" s="15" t="s">
        <v>29</v>
      </c>
      <c r="M98" s="15" t="s">
        <v>498</v>
      </c>
      <c r="N98" s="15"/>
      <c r="O98" s="15" t="s">
        <v>498</v>
      </c>
      <c r="P98" s="15" t="s">
        <v>498</v>
      </c>
      <c r="Q98" s="15" t="s">
        <v>499</v>
      </c>
      <c r="R98" s="15">
        <v>45</v>
      </c>
      <c r="S98" s="15">
        <v>45</v>
      </c>
      <c r="T98" s="15">
        <v>0</v>
      </c>
      <c r="U98" s="55" t="s">
        <v>169</v>
      </c>
    </row>
    <row r="99" s="2" customFormat="1" ht="85" customHeight="1" spans="1:21">
      <c r="A99" s="15">
        <v>92</v>
      </c>
      <c r="B99" s="68" t="s">
        <v>500</v>
      </c>
      <c r="C99" s="20" t="s">
        <v>123</v>
      </c>
      <c r="D99" s="15" t="s">
        <v>124</v>
      </c>
      <c r="E99" s="23" t="s">
        <v>125</v>
      </c>
      <c r="F99" s="23" t="s">
        <v>501</v>
      </c>
      <c r="G99" s="23" t="s">
        <v>495</v>
      </c>
      <c r="H99" s="23" t="s">
        <v>502</v>
      </c>
      <c r="I99" s="15" t="s">
        <v>503</v>
      </c>
      <c r="J99" s="35" t="s">
        <v>130</v>
      </c>
      <c r="K99" s="35">
        <v>2.5</v>
      </c>
      <c r="L99" s="35" t="s">
        <v>29</v>
      </c>
      <c r="M99" s="35" t="s">
        <v>504</v>
      </c>
      <c r="N99" s="35"/>
      <c r="O99" s="35"/>
      <c r="P99" s="35"/>
      <c r="Q99" s="15" t="s">
        <v>499</v>
      </c>
      <c r="R99" s="15">
        <v>88</v>
      </c>
      <c r="S99" s="15">
        <v>88</v>
      </c>
      <c r="T99" s="15">
        <v>0</v>
      </c>
      <c r="U99" s="15"/>
    </row>
    <row r="100" s="2" customFormat="1" ht="85" customHeight="1" spans="1:21">
      <c r="A100" s="15">
        <v>93</v>
      </c>
      <c r="B100" s="68" t="s">
        <v>505</v>
      </c>
      <c r="C100" s="15" t="s">
        <v>54</v>
      </c>
      <c r="D100" s="15" t="s">
        <v>434</v>
      </c>
      <c r="E100" s="23" t="s">
        <v>250</v>
      </c>
      <c r="F100" s="23" t="s">
        <v>506</v>
      </c>
      <c r="G100" s="23" t="s">
        <v>495</v>
      </c>
      <c r="H100" s="23" t="s">
        <v>502</v>
      </c>
      <c r="I100" s="15" t="s">
        <v>507</v>
      </c>
      <c r="J100" s="35" t="s">
        <v>130</v>
      </c>
      <c r="K100" s="35">
        <v>4.6</v>
      </c>
      <c r="L100" s="35" t="s">
        <v>29</v>
      </c>
      <c r="M100" s="15" t="s">
        <v>508</v>
      </c>
      <c r="N100" s="15"/>
      <c r="O100" s="15"/>
      <c r="P100" s="15"/>
      <c r="Q100" s="15" t="s">
        <v>499</v>
      </c>
      <c r="R100" s="15">
        <v>65</v>
      </c>
      <c r="S100" s="15">
        <v>65</v>
      </c>
      <c r="T100" s="15">
        <v>0</v>
      </c>
      <c r="U100" s="15"/>
    </row>
    <row r="101" s="2" customFormat="1" ht="85" customHeight="1" spans="1:21">
      <c r="A101" s="15">
        <v>94</v>
      </c>
      <c r="B101" s="68" t="s">
        <v>509</v>
      </c>
      <c r="C101" s="20" t="s">
        <v>123</v>
      </c>
      <c r="D101" s="15" t="s">
        <v>124</v>
      </c>
      <c r="E101" s="15" t="s">
        <v>293</v>
      </c>
      <c r="F101" s="23" t="s">
        <v>510</v>
      </c>
      <c r="G101" s="23" t="s">
        <v>495</v>
      </c>
      <c r="H101" s="23" t="s">
        <v>502</v>
      </c>
      <c r="I101" s="15" t="s">
        <v>511</v>
      </c>
      <c r="J101" s="35" t="s">
        <v>130</v>
      </c>
      <c r="K101" s="35">
        <v>3.5</v>
      </c>
      <c r="L101" s="35" t="s">
        <v>29</v>
      </c>
      <c r="M101" s="35" t="s">
        <v>508</v>
      </c>
      <c r="N101" s="35"/>
      <c r="O101" s="35"/>
      <c r="P101" s="35"/>
      <c r="Q101" s="15" t="s">
        <v>499</v>
      </c>
      <c r="R101" s="15">
        <f>3.5*35</f>
        <v>122.5</v>
      </c>
      <c r="S101" s="15">
        <f>3.5*35</f>
        <v>122.5</v>
      </c>
      <c r="T101" s="15">
        <v>0</v>
      </c>
      <c r="U101" s="15"/>
    </row>
    <row r="102" s="2" customFormat="1" ht="85" customHeight="1" spans="1:21">
      <c r="A102" s="15">
        <v>95</v>
      </c>
      <c r="B102" s="68" t="s">
        <v>512</v>
      </c>
      <c r="C102" s="20" t="s">
        <v>123</v>
      </c>
      <c r="D102" s="15" t="s">
        <v>124</v>
      </c>
      <c r="E102" s="23" t="s">
        <v>125</v>
      </c>
      <c r="F102" s="23" t="s">
        <v>513</v>
      </c>
      <c r="G102" s="23" t="s">
        <v>495</v>
      </c>
      <c r="H102" s="23" t="s">
        <v>514</v>
      </c>
      <c r="I102" s="15" t="s">
        <v>515</v>
      </c>
      <c r="J102" s="35" t="s">
        <v>130</v>
      </c>
      <c r="K102" s="35">
        <v>2</v>
      </c>
      <c r="L102" s="35" t="s">
        <v>516</v>
      </c>
      <c r="M102" s="35" t="s">
        <v>517</v>
      </c>
      <c r="N102" s="35"/>
      <c r="O102" s="35"/>
      <c r="P102" s="35"/>
      <c r="Q102" s="15" t="s">
        <v>499</v>
      </c>
      <c r="R102" s="15">
        <v>70</v>
      </c>
      <c r="S102" s="15">
        <v>70</v>
      </c>
      <c r="T102" s="15">
        <v>0</v>
      </c>
      <c r="U102" s="15"/>
    </row>
    <row r="103" s="2" customFormat="1" ht="85" customHeight="1" spans="1:21">
      <c r="A103" s="15">
        <v>96</v>
      </c>
      <c r="B103" s="68" t="s">
        <v>518</v>
      </c>
      <c r="C103" s="15" t="s">
        <v>54</v>
      </c>
      <c r="D103" s="15" t="s">
        <v>434</v>
      </c>
      <c r="E103" s="23" t="s">
        <v>250</v>
      </c>
      <c r="F103" s="23" t="s">
        <v>519</v>
      </c>
      <c r="G103" s="23" t="s">
        <v>495</v>
      </c>
      <c r="H103" s="23" t="s">
        <v>514</v>
      </c>
      <c r="I103" s="15" t="s">
        <v>520</v>
      </c>
      <c r="J103" s="15" t="s">
        <v>130</v>
      </c>
      <c r="K103" s="15">
        <v>4.5</v>
      </c>
      <c r="L103" s="15" t="s">
        <v>521</v>
      </c>
      <c r="M103" s="35" t="s">
        <v>522</v>
      </c>
      <c r="N103" s="35"/>
      <c r="O103" s="35"/>
      <c r="P103" s="35"/>
      <c r="Q103" s="15" t="s">
        <v>499</v>
      </c>
      <c r="R103" s="15">
        <v>68</v>
      </c>
      <c r="S103" s="15">
        <v>68</v>
      </c>
      <c r="T103" s="15">
        <v>0</v>
      </c>
      <c r="U103" s="15"/>
    </row>
    <row r="104" s="2" customFormat="1" ht="85" customHeight="1" spans="1:21">
      <c r="A104" s="15">
        <v>97</v>
      </c>
      <c r="B104" s="68" t="s">
        <v>523</v>
      </c>
      <c r="C104" s="20" t="s">
        <v>123</v>
      </c>
      <c r="D104" s="15" t="s">
        <v>124</v>
      </c>
      <c r="E104" s="15" t="s">
        <v>293</v>
      </c>
      <c r="F104" s="23" t="s">
        <v>524</v>
      </c>
      <c r="G104" s="23" t="s">
        <v>495</v>
      </c>
      <c r="H104" s="23" t="s">
        <v>514</v>
      </c>
      <c r="I104" s="15" t="s">
        <v>525</v>
      </c>
      <c r="J104" s="35" t="s">
        <v>217</v>
      </c>
      <c r="K104" s="35">
        <v>2</v>
      </c>
      <c r="L104" s="35" t="s">
        <v>521</v>
      </c>
      <c r="M104" s="15" t="s">
        <v>526</v>
      </c>
      <c r="N104" s="15"/>
      <c r="O104" s="15"/>
      <c r="P104" s="15"/>
      <c r="Q104" s="15" t="s">
        <v>499</v>
      </c>
      <c r="R104" s="15">
        <v>36</v>
      </c>
      <c r="S104" s="15">
        <v>36</v>
      </c>
      <c r="T104" s="15">
        <v>0</v>
      </c>
      <c r="U104" s="15"/>
    </row>
    <row r="105" s="2" customFormat="1" ht="85" customHeight="1" spans="1:21">
      <c r="A105" s="15">
        <v>98</v>
      </c>
      <c r="B105" s="68" t="s">
        <v>527</v>
      </c>
      <c r="C105" s="20" t="s">
        <v>123</v>
      </c>
      <c r="D105" s="15" t="s">
        <v>124</v>
      </c>
      <c r="E105" s="23" t="s">
        <v>125</v>
      </c>
      <c r="F105" s="23" t="s">
        <v>528</v>
      </c>
      <c r="G105" s="23" t="s">
        <v>495</v>
      </c>
      <c r="H105" s="23" t="s">
        <v>529</v>
      </c>
      <c r="I105" s="15" t="s">
        <v>530</v>
      </c>
      <c r="J105" s="15" t="s">
        <v>130</v>
      </c>
      <c r="K105" s="15">
        <v>3</v>
      </c>
      <c r="L105" s="15" t="s">
        <v>531</v>
      </c>
      <c r="M105" s="35" t="s">
        <v>532</v>
      </c>
      <c r="N105" s="35"/>
      <c r="O105" s="35"/>
      <c r="P105" s="35"/>
      <c r="Q105" s="15" t="s">
        <v>499</v>
      </c>
      <c r="R105" s="15">
        <v>105</v>
      </c>
      <c r="S105" s="15">
        <v>105</v>
      </c>
      <c r="T105" s="15">
        <v>0</v>
      </c>
      <c r="U105" s="15"/>
    </row>
    <row r="106" s="2" customFormat="1" ht="85" customHeight="1" spans="1:21">
      <c r="A106" s="15">
        <v>99</v>
      </c>
      <c r="B106" s="68" t="s">
        <v>533</v>
      </c>
      <c r="C106" s="20" t="s">
        <v>123</v>
      </c>
      <c r="D106" s="15" t="s">
        <v>124</v>
      </c>
      <c r="E106" s="23" t="s">
        <v>125</v>
      </c>
      <c r="F106" s="23" t="s">
        <v>534</v>
      </c>
      <c r="G106" s="23" t="s">
        <v>495</v>
      </c>
      <c r="H106" s="23" t="s">
        <v>535</v>
      </c>
      <c r="I106" s="15" t="s">
        <v>536</v>
      </c>
      <c r="J106" s="15" t="s">
        <v>130</v>
      </c>
      <c r="K106" s="15">
        <v>3</v>
      </c>
      <c r="L106" s="15" t="s">
        <v>537</v>
      </c>
      <c r="M106" s="15" t="s">
        <v>538</v>
      </c>
      <c r="N106" s="15"/>
      <c r="O106" s="15"/>
      <c r="P106" s="15"/>
      <c r="Q106" s="15" t="s">
        <v>499</v>
      </c>
      <c r="R106" s="15">
        <v>120</v>
      </c>
      <c r="S106" s="15">
        <v>120</v>
      </c>
      <c r="T106" s="15">
        <v>0</v>
      </c>
      <c r="U106" s="15"/>
    </row>
    <row r="107" s="2" customFormat="1" ht="85" customHeight="1" spans="1:21">
      <c r="A107" s="15">
        <v>100</v>
      </c>
      <c r="B107" s="68" t="s">
        <v>539</v>
      </c>
      <c r="C107" s="15" t="s">
        <v>54</v>
      </c>
      <c r="D107" s="15" t="s">
        <v>160</v>
      </c>
      <c r="E107" s="15" t="s">
        <v>160</v>
      </c>
      <c r="F107" s="23" t="s">
        <v>540</v>
      </c>
      <c r="G107" s="23" t="s">
        <v>495</v>
      </c>
      <c r="H107" s="23" t="s">
        <v>541</v>
      </c>
      <c r="I107" s="15" t="s">
        <v>542</v>
      </c>
      <c r="J107" s="15" t="s">
        <v>28</v>
      </c>
      <c r="K107" s="15">
        <v>1</v>
      </c>
      <c r="L107" s="15" t="s">
        <v>29</v>
      </c>
      <c r="M107" s="15" t="s">
        <v>543</v>
      </c>
      <c r="N107" s="15"/>
      <c r="O107" s="15"/>
      <c r="P107" s="15"/>
      <c r="Q107" s="15" t="s">
        <v>499</v>
      </c>
      <c r="R107" s="15">
        <v>50</v>
      </c>
      <c r="S107" s="15">
        <v>50</v>
      </c>
      <c r="T107" s="15">
        <v>0</v>
      </c>
      <c r="U107" s="15"/>
    </row>
    <row r="108" s="2" customFormat="1" ht="85" customHeight="1" spans="1:21">
      <c r="A108" s="15">
        <v>101</v>
      </c>
      <c r="B108" s="68" t="s">
        <v>544</v>
      </c>
      <c r="C108" s="20" t="s">
        <v>123</v>
      </c>
      <c r="D108" s="15" t="s">
        <v>124</v>
      </c>
      <c r="E108" s="23" t="s">
        <v>125</v>
      </c>
      <c r="F108" s="23" t="s">
        <v>545</v>
      </c>
      <c r="G108" s="23" t="s">
        <v>495</v>
      </c>
      <c r="H108" s="23" t="s">
        <v>546</v>
      </c>
      <c r="I108" s="15" t="s">
        <v>547</v>
      </c>
      <c r="J108" s="15" t="s">
        <v>130</v>
      </c>
      <c r="K108" s="15">
        <v>2.7</v>
      </c>
      <c r="L108" s="15" t="s">
        <v>548</v>
      </c>
      <c r="M108" s="15" t="s">
        <v>549</v>
      </c>
      <c r="N108" s="15"/>
      <c r="O108" s="15"/>
      <c r="P108" s="15"/>
      <c r="Q108" s="15" t="s">
        <v>499</v>
      </c>
      <c r="R108" s="15">
        <v>122</v>
      </c>
      <c r="S108" s="15">
        <v>122</v>
      </c>
      <c r="T108" s="15">
        <v>0</v>
      </c>
      <c r="U108" s="15"/>
    </row>
    <row r="109" s="2" customFormat="1" ht="85" customHeight="1" spans="1:21">
      <c r="A109" s="15">
        <v>102</v>
      </c>
      <c r="B109" s="68" t="s">
        <v>550</v>
      </c>
      <c r="C109" s="20" t="s">
        <v>123</v>
      </c>
      <c r="D109" s="15" t="s">
        <v>124</v>
      </c>
      <c r="E109" s="23" t="s">
        <v>125</v>
      </c>
      <c r="F109" s="23" t="s">
        <v>551</v>
      </c>
      <c r="G109" s="23" t="s">
        <v>495</v>
      </c>
      <c r="H109" s="23" t="s">
        <v>552</v>
      </c>
      <c r="I109" s="15" t="s">
        <v>553</v>
      </c>
      <c r="J109" s="15" t="s">
        <v>130</v>
      </c>
      <c r="K109" s="15">
        <v>3.5</v>
      </c>
      <c r="L109" s="15" t="s">
        <v>537</v>
      </c>
      <c r="M109" s="15" t="s">
        <v>554</v>
      </c>
      <c r="N109" s="15"/>
      <c r="O109" s="15"/>
      <c r="P109" s="15"/>
      <c r="Q109" s="15" t="s">
        <v>499</v>
      </c>
      <c r="R109" s="15">
        <v>140</v>
      </c>
      <c r="S109" s="15">
        <v>140</v>
      </c>
      <c r="T109" s="15">
        <v>0</v>
      </c>
      <c r="U109" s="15"/>
    </row>
    <row r="110" s="2" customFormat="1" ht="85" customHeight="1" spans="1:21">
      <c r="A110" s="15">
        <v>103</v>
      </c>
      <c r="B110" s="68" t="s">
        <v>555</v>
      </c>
      <c r="C110" s="20" t="s">
        <v>123</v>
      </c>
      <c r="D110" s="15" t="s">
        <v>124</v>
      </c>
      <c r="E110" s="23" t="s">
        <v>125</v>
      </c>
      <c r="F110" s="23" t="s">
        <v>556</v>
      </c>
      <c r="G110" s="23" t="s">
        <v>495</v>
      </c>
      <c r="H110" s="23" t="s">
        <v>496</v>
      </c>
      <c r="I110" s="15" t="s">
        <v>557</v>
      </c>
      <c r="J110" s="15" t="s">
        <v>130</v>
      </c>
      <c r="K110" s="15">
        <v>2.5</v>
      </c>
      <c r="L110" s="15" t="s">
        <v>531</v>
      </c>
      <c r="M110" s="15" t="s">
        <v>558</v>
      </c>
      <c r="N110" s="15"/>
      <c r="O110" s="15"/>
      <c r="P110" s="15"/>
      <c r="Q110" s="15" t="s">
        <v>499</v>
      </c>
      <c r="R110" s="15">
        <v>87.5</v>
      </c>
      <c r="S110" s="15">
        <v>87.5</v>
      </c>
      <c r="T110" s="15">
        <v>0</v>
      </c>
      <c r="U110" s="15"/>
    </row>
    <row r="111" s="2" customFormat="1" ht="85" customHeight="1" spans="1:21">
      <c r="A111" s="15">
        <v>104</v>
      </c>
      <c r="B111" s="68" t="s">
        <v>559</v>
      </c>
      <c r="C111" s="20" t="s">
        <v>123</v>
      </c>
      <c r="D111" s="15" t="s">
        <v>124</v>
      </c>
      <c r="E111" s="23" t="s">
        <v>125</v>
      </c>
      <c r="F111" s="23" t="s">
        <v>560</v>
      </c>
      <c r="G111" s="23" t="s">
        <v>495</v>
      </c>
      <c r="H111" s="23" t="s">
        <v>561</v>
      </c>
      <c r="I111" s="15" t="s">
        <v>562</v>
      </c>
      <c r="J111" s="15" t="s">
        <v>130</v>
      </c>
      <c r="K111" s="15">
        <v>2</v>
      </c>
      <c r="L111" s="15" t="s">
        <v>29</v>
      </c>
      <c r="M111" s="15" t="s">
        <v>563</v>
      </c>
      <c r="N111" s="15" t="s">
        <v>563</v>
      </c>
      <c r="O111" s="15" t="s">
        <v>563</v>
      </c>
      <c r="P111" s="15" t="s">
        <v>563</v>
      </c>
      <c r="Q111" s="15" t="s">
        <v>499</v>
      </c>
      <c r="R111" s="15">
        <v>80</v>
      </c>
      <c r="S111" s="15">
        <v>80</v>
      </c>
      <c r="T111" s="15">
        <v>0</v>
      </c>
      <c r="U111" s="15"/>
    </row>
    <row r="112" s="2" customFormat="1" ht="85" customHeight="1" spans="1:21">
      <c r="A112" s="15">
        <v>105</v>
      </c>
      <c r="B112" s="68" t="s">
        <v>564</v>
      </c>
      <c r="C112" s="15" t="s">
        <v>54</v>
      </c>
      <c r="D112" s="15" t="s">
        <v>104</v>
      </c>
      <c r="E112" s="15" t="s">
        <v>270</v>
      </c>
      <c r="F112" s="23" t="s">
        <v>565</v>
      </c>
      <c r="G112" s="15" t="s">
        <v>495</v>
      </c>
      <c r="H112" s="15"/>
      <c r="I112" s="15" t="s">
        <v>566</v>
      </c>
      <c r="J112" s="15" t="s">
        <v>28</v>
      </c>
      <c r="K112" s="15">
        <v>1</v>
      </c>
      <c r="L112" s="15" t="s">
        <v>567</v>
      </c>
      <c r="M112" s="15" t="s">
        <v>568</v>
      </c>
      <c r="N112" s="15" t="s">
        <v>568</v>
      </c>
      <c r="O112" s="15" t="s">
        <v>568</v>
      </c>
      <c r="P112" s="15" t="s">
        <v>568</v>
      </c>
      <c r="Q112" s="15" t="s">
        <v>499</v>
      </c>
      <c r="R112" s="15">
        <v>59</v>
      </c>
      <c r="S112" s="15">
        <v>59</v>
      </c>
      <c r="T112" s="15">
        <v>0</v>
      </c>
      <c r="U112" s="15"/>
    </row>
    <row r="113" s="2" customFormat="1" ht="85" customHeight="1" spans="1:21">
      <c r="A113" s="15">
        <v>106</v>
      </c>
      <c r="B113" s="68" t="s">
        <v>569</v>
      </c>
      <c r="C113" s="20" t="s">
        <v>123</v>
      </c>
      <c r="D113" s="20" t="s">
        <v>124</v>
      </c>
      <c r="E113" s="20" t="s">
        <v>125</v>
      </c>
      <c r="F113" s="23" t="s">
        <v>166</v>
      </c>
      <c r="G113" s="23" t="s">
        <v>570</v>
      </c>
      <c r="H113" s="23" t="s">
        <v>571</v>
      </c>
      <c r="I113" s="23" t="s">
        <v>572</v>
      </c>
      <c r="J113" s="23" t="s">
        <v>130</v>
      </c>
      <c r="K113" s="23">
        <v>2</v>
      </c>
      <c r="L113" s="23" t="s">
        <v>29</v>
      </c>
      <c r="M113" s="23" t="s">
        <v>573</v>
      </c>
      <c r="N113" s="23"/>
      <c r="O113" s="23"/>
      <c r="P113" s="23"/>
      <c r="Q113" s="16" t="s">
        <v>574</v>
      </c>
      <c r="R113" s="55">
        <v>70</v>
      </c>
      <c r="S113" s="55">
        <v>70</v>
      </c>
      <c r="T113" s="55">
        <v>0</v>
      </c>
      <c r="U113" s="55" t="s">
        <v>169</v>
      </c>
    </row>
    <row r="114" s="5" customFormat="1" ht="85" customHeight="1" spans="1:21">
      <c r="A114" s="15">
        <v>107</v>
      </c>
      <c r="B114" s="68" t="s">
        <v>575</v>
      </c>
      <c r="C114" s="20" t="s">
        <v>123</v>
      </c>
      <c r="D114" s="15" t="s">
        <v>124</v>
      </c>
      <c r="E114" s="23" t="s">
        <v>125</v>
      </c>
      <c r="F114" s="23" t="s">
        <v>576</v>
      </c>
      <c r="G114" s="23" t="s">
        <v>570</v>
      </c>
      <c r="H114" s="23" t="s">
        <v>577</v>
      </c>
      <c r="I114" s="15" t="s">
        <v>578</v>
      </c>
      <c r="J114" s="35" t="s">
        <v>130</v>
      </c>
      <c r="K114" s="35">
        <v>5.1</v>
      </c>
      <c r="L114" s="35" t="s">
        <v>29</v>
      </c>
      <c r="M114" s="35" t="s">
        <v>579</v>
      </c>
      <c r="N114" s="35"/>
      <c r="O114" s="35"/>
      <c r="P114" s="35"/>
      <c r="Q114" s="16" t="s">
        <v>574</v>
      </c>
      <c r="R114" s="15">
        <v>380</v>
      </c>
      <c r="S114" s="15">
        <v>380</v>
      </c>
      <c r="T114" s="15">
        <v>0</v>
      </c>
      <c r="U114" s="15"/>
    </row>
    <row r="115" s="5" customFormat="1" ht="85" customHeight="1" spans="1:21">
      <c r="A115" s="15">
        <v>108</v>
      </c>
      <c r="B115" s="68" t="s">
        <v>580</v>
      </c>
      <c r="C115" s="15" t="s">
        <v>54</v>
      </c>
      <c r="D115" s="15" t="s">
        <v>160</v>
      </c>
      <c r="E115" s="15" t="s">
        <v>160</v>
      </c>
      <c r="F115" s="23" t="s">
        <v>581</v>
      </c>
      <c r="G115" s="23" t="s">
        <v>570</v>
      </c>
      <c r="H115" s="23" t="s">
        <v>582</v>
      </c>
      <c r="I115" s="15" t="s">
        <v>583</v>
      </c>
      <c r="J115" s="35" t="s">
        <v>584</v>
      </c>
      <c r="K115" s="35">
        <v>40</v>
      </c>
      <c r="L115" s="35" t="s">
        <v>29</v>
      </c>
      <c r="M115" s="35" t="s">
        <v>585</v>
      </c>
      <c r="N115" s="35"/>
      <c r="O115" s="35"/>
      <c r="P115" s="35"/>
      <c r="Q115" s="16" t="s">
        <v>574</v>
      </c>
      <c r="R115" s="15">
        <v>150</v>
      </c>
      <c r="S115" s="15">
        <v>150</v>
      </c>
      <c r="T115" s="15">
        <v>0</v>
      </c>
      <c r="U115" s="15"/>
    </row>
    <row r="116" s="5" customFormat="1" ht="85" customHeight="1" spans="1:21">
      <c r="A116" s="15">
        <v>109</v>
      </c>
      <c r="B116" s="68" t="s">
        <v>586</v>
      </c>
      <c r="C116" s="15" t="s">
        <v>54</v>
      </c>
      <c r="D116" s="15" t="s">
        <v>434</v>
      </c>
      <c r="E116" s="23" t="s">
        <v>250</v>
      </c>
      <c r="F116" s="23" t="s">
        <v>587</v>
      </c>
      <c r="G116" s="23" t="s">
        <v>570</v>
      </c>
      <c r="H116" s="23" t="s">
        <v>588</v>
      </c>
      <c r="I116" s="15" t="s">
        <v>589</v>
      </c>
      <c r="J116" s="35" t="s">
        <v>130</v>
      </c>
      <c r="K116" s="35">
        <v>5</v>
      </c>
      <c r="L116" s="35" t="s">
        <v>29</v>
      </c>
      <c r="M116" s="35" t="s">
        <v>590</v>
      </c>
      <c r="N116" s="35"/>
      <c r="O116" s="35"/>
      <c r="P116" s="35"/>
      <c r="Q116" s="16" t="s">
        <v>574</v>
      </c>
      <c r="R116" s="15">
        <v>100</v>
      </c>
      <c r="S116" s="15">
        <v>100</v>
      </c>
      <c r="T116" s="15">
        <v>0</v>
      </c>
      <c r="U116" s="15"/>
    </row>
    <row r="117" s="5" customFormat="1" ht="85" customHeight="1" spans="1:21">
      <c r="A117" s="15">
        <v>110</v>
      </c>
      <c r="B117" s="68" t="s">
        <v>591</v>
      </c>
      <c r="C117" s="20" t="s">
        <v>123</v>
      </c>
      <c r="D117" s="15" t="s">
        <v>124</v>
      </c>
      <c r="E117" s="23" t="s">
        <v>592</v>
      </c>
      <c r="F117" s="23" t="s">
        <v>593</v>
      </c>
      <c r="G117" s="23" t="s">
        <v>570</v>
      </c>
      <c r="H117" s="23" t="s">
        <v>594</v>
      </c>
      <c r="I117" s="15" t="s">
        <v>595</v>
      </c>
      <c r="J117" s="35" t="s">
        <v>28</v>
      </c>
      <c r="K117" s="35">
        <v>1</v>
      </c>
      <c r="L117" s="35" t="s">
        <v>29</v>
      </c>
      <c r="M117" s="35" t="s">
        <v>596</v>
      </c>
      <c r="N117" s="35"/>
      <c r="O117" s="35"/>
      <c r="P117" s="35"/>
      <c r="Q117" s="16" t="s">
        <v>574</v>
      </c>
      <c r="R117" s="15">
        <v>108</v>
      </c>
      <c r="S117" s="15">
        <v>108</v>
      </c>
      <c r="T117" s="15">
        <v>0</v>
      </c>
      <c r="U117" s="15"/>
    </row>
    <row r="118" s="5" customFormat="1" ht="85" customHeight="1" spans="1:21">
      <c r="A118" s="15">
        <v>111</v>
      </c>
      <c r="B118" s="68" t="s">
        <v>597</v>
      </c>
      <c r="C118" s="20" t="s">
        <v>123</v>
      </c>
      <c r="D118" s="15" t="s">
        <v>124</v>
      </c>
      <c r="E118" s="23" t="s">
        <v>125</v>
      </c>
      <c r="F118" s="23" t="s">
        <v>166</v>
      </c>
      <c r="G118" s="23" t="s">
        <v>570</v>
      </c>
      <c r="H118" s="23" t="s">
        <v>598</v>
      </c>
      <c r="I118" s="15" t="s">
        <v>599</v>
      </c>
      <c r="J118" s="35" t="s">
        <v>130</v>
      </c>
      <c r="K118" s="35">
        <v>3</v>
      </c>
      <c r="L118" s="35" t="s">
        <v>29</v>
      </c>
      <c r="M118" s="35" t="s">
        <v>600</v>
      </c>
      <c r="N118" s="35"/>
      <c r="O118" s="35"/>
      <c r="P118" s="35"/>
      <c r="Q118" s="16" t="s">
        <v>574</v>
      </c>
      <c r="R118" s="15">
        <v>100</v>
      </c>
      <c r="S118" s="15">
        <v>100</v>
      </c>
      <c r="T118" s="15">
        <v>0</v>
      </c>
      <c r="U118" s="15"/>
    </row>
    <row r="119" s="5" customFormat="1" ht="85" customHeight="1" spans="1:21">
      <c r="A119" s="15">
        <v>112</v>
      </c>
      <c r="B119" s="68" t="s">
        <v>601</v>
      </c>
      <c r="C119" s="20" t="s">
        <v>123</v>
      </c>
      <c r="D119" s="15" t="s">
        <v>124</v>
      </c>
      <c r="E119" s="23" t="s">
        <v>125</v>
      </c>
      <c r="F119" s="23" t="s">
        <v>166</v>
      </c>
      <c r="G119" s="23" t="s">
        <v>570</v>
      </c>
      <c r="H119" s="23" t="s">
        <v>602</v>
      </c>
      <c r="I119" s="15" t="s">
        <v>603</v>
      </c>
      <c r="J119" s="35" t="s">
        <v>130</v>
      </c>
      <c r="K119" s="35">
        <v>2.5</v>
      </c>
      <c r="L119" s="35" t="s">
        <v>29</v>
      </c>
      <c r="M119" s="35" t="s">
        <v>604</v>
      </c>
      <c r="N119" s="35"/>
      <c r="O119" s="35"/>
      <c r="P119" s="35"/>
      <c r="Q119" s="16" t="s">
        <v>574</v>
      </c>
      <c r="R119" s="15">
        <v>100</v>
      </c>
      <c r="S119" s="15">
        <v>100</v>
      </c>
      <c r="T119" s="15">
        <v>0</v>
      </c>
      <c r="U119" s="15"/>
    </row>
    <row r="120" s="5" customFormat="1" ht="129" customHeight="1" spans="1:21">
      <c r="A120" s="15">
        <v>113</v>
      </c>
      <c r="B120" s="68" t="s">
        <v>605</v>
      </c>
      <c r="C120" s="20" t="s">
        <v>123</v>
      </c>
      <c r="D120" s="15" t="s">
        <v>124</v>
      </c>
      <c r="E120" s="15" t="s">
        <v>196</v>
      </c>
      <c r="F120" s="15" t="s">
        <v>606</v>
      </c>
      <c r="G120" s="15" t="s">
        <v>570</v>
      </c>
      <c r="H120" s="15" t="s">
        <v>607</v>
      </c>
      <c r="I120" s="15" t="s">
        <v>608</v>
      </c>
      <c r="J120" s="35" t="s">
        <v>130</v>
      </c>
      <c r="K120" s="15">
        <v>6.1</v>
      </c>
      <c r="L120" s="35" t="s">
        <v>29</v>
      </c>
      <c r="M120" s="15" t="s">
        <v>609</v>
      </c>
      <c r="N120" s="15"/>
      <c r="O120" s="15"/>
      <c r="P120" s="15"/>
      <c r="Q120" s="16" t="s">
        <v>574</v>
      </c>
      <c r="R120" s="15">
        <v>129.85</v>
      </c>
      <c r="S120" s="15">
        <v>129.85</v>
      </c>
      <c r="T120" s="15">
        <v>0</v>
      </c>
      <c r="U120" s="15"/>
    </row>
    <row r="121" s="5" customFormat="1" ht="85" customHeight="1" spans="1:21">
      <c r="A121" s="15">
        <v>114</v>
      </c>
      <c r="B121" s="68" t="s">
        <v>610</v>
      </c>
      <c r="C121" s="20" t="s">
        <v>123</v>
      </c>
      <c r="D121" s="15" t="s">
        <v>124</v>
      </c>
      <c r="E121" s="15" t="s">
        <v>196</v>
      </c>
      <c r="F121" s="23" t="s">
        <v>611</v>
      </c>
      <c r="G121" s="23" t="s">
        <v>570</v>
      </c>
      <c r="H121" s="23" t="s">
        <v>612</v>
      </c>
      <c r="I121" s="15" t="s">
        <v>613</v>
      </c>
      <c r="J121" s="15" t="s">
        <v>28</v>
      </c>
      <c r="K121" s="15">
        <v>1</v>
      </c>
      <c r="L121" s="15" t="s">
        <v>29</v>
      </c>
      <c r="M121" s="15" t="s">
        <v>614</v>
      </c>
      <c r="N121" s="15"/>
      <c r="O121" s="15"/>
      <c r="P121" s="15"/>
      <c r="Q121" s="16" t="s">
        <v>574</v>
      </c>
      <c r="R121" s="15">
        <f>S121+T121</f>
        <v>80</v>
      </c>
      <c r="S121" s="15">
        <v>80</v>
      </c>
      <c r="T121" s="15">
        <v>0</v>
      </c>
      <c r="U121" s="15"/>
    </row>
    <row r="122" s="5" customFormat="1" ht="174" customHeight="1" spans="1:21">
      <c r="A122" s="15">
        <v>115</v>
      </c>
      <c r="B122" s="68" t="s">
        <v>615</v>
      </c>
      <c r="C122" s="20" t="s">
        <v>123</v>
      </c>
      <c r="D122" s="15" t="s">
        <v>124</v>
      </c>
      <c r="E122" s="15" t="s">
        <v>293</v>
      </c>
      <c r="F122" s="57" t="s">
        <v>616</v>
      </c>
      <c r="G122" s="15" t="s">
        <v>570</v>
      </c>
      <c r="H122" s="23" t="s">
        <v>617</v>
      </c>
      <c r="I122" s="15" t="s">
        <v>618</v>
      </c>
      <c r="J122" s="15" t="s">
        <v>130</v>
      </c>
      <c r="K122" s="63">
        <v>0.77</v>
      </c>
      <c r="L122" s="35" t="s">
        <v>29</v>
      </c>
      <c r="M122" s="35" t="s">
        <v>619</v>
      </c>
      <c r="N122" s="35"/>
      <c r="O122" s="35"/>
      <c r="P122" s="35"/>
      <c r="Q122" s="16" t="s">
        <v>574</v>
      </c>
      <c r="R122" s="57">
        <v>51.5</v>
      </c>
      <c r="S122" s="57">
        <v>51.5</v>
      </c>
      <c r="T122" s="63">
        <v>0</v>
      </c>
      <c r="U122" s="63"/>
    </row>
    <row r="123" s="5" customFormat="1" ht="85" customHeight="1" spans="1:21">
      <c r="A123" s="15">
        <v>116</v>
      </c>
      <c r="B123" s="68" t="s">
        <v>620</v>
      </c>
      <c r="C123" s="20" t="s">
        <v>123</v>
      </c>
      <c r="D123" s="15" t="s">
        <v>124</v>
      </c>
      <c r="E123" s="15" t="s">
        <v>196</v>
      </c>
      <c r="F123" s="57" t="s">
        <v>621</v>
      </c>
      <c r="G123" s="15" t="s">
        <v>570</v>
      </c>
      <c r="H123" s="23" t="s">
        <v>617</v>
      </c>
      <c r="I123" s="57" t="s">
        <v>622</v>
      </c>
      <c r="J123" s="15" t="s">
        <v>286</v>
      </c>
      <c r="K123" s="23">
        <v>1400</v>
      </c>
      <c r="L123" s="35" t="s">
        <v>29</v>
      </c>
      <c r="M123" s="35" t="s">
        <v>623</v>
      </c>
      <c r="N123" s="35"/>
      <c r="O123" s="35"/>
      <c r="P123" s="35"/>
      <c r="Q123" s="16" t="s">
        <v>574</v>
      </c>
      <c r="R123" s="23">
        <v>15</v>
      </c>
      <c r="S123" s="23">
        <v>15</v>
      </c>
      <c r="T123" s="23">
        <v>0</v>
      </c>
      <c r="U123" s="23"/>
    </row>
    <row r="124" s="5" customFormat="1" ht="85" customHeight="1" spans="1:21">
      <c r="A124" s="15">
        <v>117</v>
      </c>
      <c r="B124" s="68" t="s">
        <v>624</v>
      </c>
      <c r="C124" s="15" t="s">
        <v>54</v>
      </c>
      <c r="D124" s="15" t="s">
        <v>160</v>
      </c>
      <c r="E124" s="15" t="s">
        <v>160</v>
      </c>
      <c r="F124" s="57" t="s">
        <v>625</v>
      </c>
      <c r="G124" s="15" t="s">
        <v>570</v>
      </c>
      <c r="H124" s="23" t="s">
        <v>594</v>
      </c>
      <c r="I124" s="57" t="s">
        <v>626</v>
      </c>
      <c r="J124" s="15" t="s">
        <v>627</v>
      </c>
      <c r="K124" s="23">
        <v>200</v>
      </c>
      <c r="L124" s="35" t="s">
        <v>29</v>
      </c>
      <c r="M124" s="64" t="s">
        <v>628</v>
      </c>
      <c r="N124" s="65"/>
      <c r="O124" s="65"/>
      <c r="P124" s="66"/>
      <c r="Q124" s="16" t="s">
        <v>574</v>
      </c>
      <c r="R124" s="23">
        <v>30</v>
      </c>
      <c r="S124" s="23">
        <v>30</v>
      </c>
      <c r="T124" s="23">
        <v>0</v>
      </c>
      <c r="U124" s="23"/>
    </row>
    <row r="125" s="5" customFormat="1" ht="85" customHeight="1" spans="1:21">
      <c r="A125" s="15">
        <v>118</v>
      </c>
      <c r="B125" s="68" t="s">
        <v>629</v>
      </c>
      <c r="C125" s="15" t="s">
        <v>123</v>
      </c>
      <c r="D125" s="15" t="s">
        <v>124</v>
      </c>
      <c r="E125" s="15" t="s">
        <v>125</v>
      </c>
      <c r="F125" s="57" t="s">
        <v>630</v>
      </c>
      <c r="G125" s="15" t="s">
        <v>570</v>
      </c>
      <c r="H125" s="23" t="s">
        <v>571</v>
      </c>
      <c r="I125" s="57" t="s">
        <v>631</v>
      </c>
      <c r="J125" s="15" t="s">
        <v>130</v>
      </c>
      <c r="K125" s="23">
        <v>8</v>
      </c>
      <c r="L125" s="35" t="s">
        <v>29</v>
      </c>
      <c r="M125" s="64" t="s">
        <v>632</v>
      </c>
      <c r="N125" s="65"/>
      <c r="O125" s="65"/>
      <c r="P125" s="66"/>
      <c r="Q125" s="16" t="s">
        <v>574</v>
      </c>
      <c r="R125" s="23">
        <v>280</v>
      </c>
      <c r="S125" s="23">
        <v>280</v>
      </c>
      <c r="T125" s="23">
        <v>0</v>
      </c>
      <c r="U125" s="23"/>
    </row>
    <row r="126" s="5" customFormat="1" ht="111" customHeight="1" spans="1:21">
      <c r="A126" s="15">
        <v>119</v>
      </c>
      <c r="B126" s="68" t="s">
        <v>633</v>
      </c>
      <c r="C126" s="20" t="s">
        <v>123</v>
      </c>
      <c r="D126" s="15" t="s">
        <v>124</v>
      </c>
      <c r="E126" s="23" t="s">
        <v>125</v>
      </c>
      <c r="F126" s="23" t="s">
        <v>634</v>
      </c>
      <c r="G126" s="23" t="s">
        <v>635</v>
      </c>
      <c r="H126" s="23" t="s">
        <v>636</v>
      </c>
      <c r="I126" s="23" t="s">
        <v>637</v>
      </c>
      <c r="J126" s="23" t="s">
        <v>130</v>
      </c>
      <c r="K126" s="23">
        <v>1.2</v>
      </c>
      <c r="L126" s="23" t="s">
        <v>29</v>
      </c>
      <c r="M126" s="35" t="s">
        <v>638</v>
      </c>
      <c r="N126" s="35"/>
      <c r="O126" s="35"/>
      <c r="P126" s="35"/>
      <c r="Q126" s="23" t="s">
        <v>639</v>
      </c>
      <c r="R126" s="15">
        <v>425.8</v>
      </c>
      <c r="S126" s="15">
        <v>258.6</v>
      </c>
      <c r="T126" s="15">
        <v>167.2</v>
      </c>
      <c r="U126" s="67"/>
    </row>
    <row r="127" s="5" customFormat="1" ht="85" customHeight="1" spans="1:21">
      <c r="A127" s="15">
        <v>120</v>
      </c>
      <c r="B127" s="68" t="s">
        <v>640</v>
      </c>
      <c r="C127" s="20" t="s">
        <v>123</v>
      </c>
      <c r="D127" s="15" t="s">
        <v>124</v>
      </c>
      <c r="E127" s="23" t="s">
        <v>125</v>
      </c>
      <c r="F127" s="23" t="s">
        <v>166</v>
      </c>
      <c r="G127" s="23" t="s">
        <v>635</v>
      </c>
      <c r="H127" s="23" t="s">
        <v>636</v>
      </c>
      <c r="I127" s="15" t="s">
        <v>641</v>
      </c>
      <c r="J127" s="35" t="s">
        <v>130</v>
      </c>
      <c r="K127" s="35">
        <v>3</v>
      </c>
      <c r="L127" s="35" t="s">
        <v>29</v>
      </c>
      <c r="M127" s="35" t="s">
        <v>642</v>
      </c>
      <c r="N127" s="35"/>
      <c r="O127" s="35"/>
      <c r="P127" s="35"/>
      <c r="Q127" s="23" t="s">
        <v>639</v>
      </c>
      <c r="R127" s="15">
        <v>135</v>
      </c>
      <c r="S127" s="15">
        <v>135</v>
      </c>
      <c r="T127" s="15">
        <v>0</v>
      </c>
      <c r="U127" s="67"/>
    </row>
    <row r="128" s="5" customFormat="1" ht="85" customHeight="1" spans="1:21">
      <c r="A128" s="15">
        <v>121</v>
      </c>
      <c r="B128" s="68" t="s">
        <v>643</v>
      </c>
      <c r="C128" s="20" t="s">
        <v>123</v>
      </c>
      <c r="D128" s="15" t="s">
        <v>124</v>
      </c>
      <c r="E128" s="23" t="s">
        <v>125</v>
      </c>
      <c r="F128" s="23" t="s">
        <v>166</v>
      </c>
      <c r="G128" s="23" t="s">
        <v>635</v>
      </c>
      <c r="H128" s="23" t="s">
        <v>644</v>
      </c>
      <c r="I128" s="15" t="s">
        <v>645</v>
      </c>
      <c r="J128" s="35" t="s">
        <v>130</v>
      </c>
      <c r="K128" s="35">
        <v>3</v>
      </c>
      <c r="L128" s="35" t="s">
        <v>29</v>
      </c>
      <c r="M128" s="35" t="s">
        <v>646</v>
      </c>
      <c r="N128" s="35"/>
      <c r="O128" s="35"/>
      <c r="P128" s="35"/>
      <c r="Q128" s="23" t="s">
        <v>639</v>
      </c>
      <c r="R128" s="15">
        <v>135</v>
      </c>
      <c r="S128" s="15">
        <v>135</v>
      </c>
      <c r="T128" s="15">
        <v>0</v>
      </c>
      <c r="U128" s="67"/>
    </row>
    <row r="129" s="5" customFormat="1" ht="158" customHeight="1" spans="1:21">
      <c r="A129" s="15">
        <v>122</v>
      </c>
      <c r="B129" s="68" t="s">
        <v>647</v>
      </c>
      <c r="C129" s="15" t="s">
        <v>54</v>
      </c>
      <c r="D129" s="15" t="s">
        <v>104</v>
      </c>
      <c r="E129" s="15" t="s">
        <v>270</v>
      </c>
      <c r="F129" s="15" t="s">
        <v>648</v>
      </c>
      <c r="G129" s="15" t="s">
        <v>635</v>
      </c>
      <c r="H129" s="15" t="s">
        <v>649</v>
      </c>
      <c r="I129" s="15" t="s">
        <v>650</v>
      </c>
      <c r="J129" s="15" t="s">
        <v>28</v>
      </c>
      <c r="K129" s="55">
        <v>1</v>
      </c>
      <c r="L129" s="15" t="s">
        <v>651</v>
      </c>
      <c r="M129" s="15" t="s">
        <v>652</v>
      </c>
      <c r="N129" s="15"/>
      <c r="O129" s="15"/>
      <c r="P129" s="15"/>
      <c r="Q129" s="23" t="s">
        <v>639</v>
      </c>
      <c r="R129" s="15">
        <v>1.91</v>
      </c>
      <c r="S129" s="15">
        <v>1.91</v>
      </c>
      <c r="T129" s="55">
        <v>0</v>
      </c>
      <c r="U129" s="67"/>
    </row>
    <row r="130" s="5" customFormat="1" ht="85" customHeight="1" spans="1:21">
      <c r="A130" s="15">
        <v>123</v>
      </c>
      <c r="B130" s="68" t="s">
        <v>653</v>
      </c>
      <c r="C130" s="20" t="s">
        <v>123</v>
      </c>
      <c r="D130" s="15" t="s">
        <v>124</v>
      </c>
      <c r="E130" s="23" t="s">
        <v>125</v>
      </c>
      <c r="F130" s="15" t="s">
        <v>654</v>
      </c>
      <c r="G130" s="15" t="s">
        <v>635</v>
      </c>
      <c r="H130" s="15" t="s">
        <v>655</v>
      </c>
      <c r="I130" s="15" t="s">
        <v>656</v>
      </c>
      <c r="J130" s="15" t="s">
        <v>130</v>
      </c>
      <c r="K130" s="35">
        <v>4.45</v>
      </c>
      <c r="L130" s="35" t="s">
        <v>29</v>
      </c>
      <c r="M130" s="35" t="s">
        <v>657</v>
      </c>
      <c r="N130" s="35"/>
      <c r="O130" s="35"/>
      <c r="P130" s="35"/>
      <c r="Q130" s="23" t="s">
        <v>639</v>
      </c>
      <c r="R130" s="15">
        <v>178</v>
      </c>
      <c r="S130" s="15">
        <v>150</v>
      </c>
      <c r="T130" s="15">
        <v>28</v>
      </c>
      <c r="U130" s="67"/>
    </row>
  </sheetData>
  <autoFilter ref="A6:X130">
    <extLst/>
  </autoFilter>
  <mergeCells count="158">
    <mergeCell ref="A2:U2"/>
    <mergeCell ref="R3:T3"/>
    <mergeCell ref="M7:P7"/>
    <mergeCell ref="G8:H8"/>
    <mergeCell ref="M8:P8"/>
    <mergeCell ref="G9:H9"/>
    <mergeCell ref="M9:P9"/>
    <mergeCell ref="G10:H10"/>
    <mergeCell ref="M10:P10"/>
    <mergeCell ref="G11:H11"/>
    <mergeCell ref="M11:P11"/>
    <mergeCell ref="G12:H12"/>
    <mergeCell ref="M12:P12"/>
    <mergeCell ref="G13:H13"/>
    <mergeCell ref="M13:P13"/>
    <mergeCell ref="G14:H14"/>
    <mergeCell ref="M14:P14"/>
    <mergeCell ref="G15:H15"/>
    <mergeCell ref="M15:P15"/>
    <mergeCell ref="G16:H16"/>
    <mergeCell ref="M16:P16"/>
    <mergeCell ref="G17:H17"/>
    <mergeCell ref="M17:P17"/>
    <mergeCell ref="G18:H18"/>
    <mergeCell ref="M18:P18"/>
    <mergeCell ref="G19:H19"/>
    <mergeCell ref="M19:P19"/>
    <mergeCell ref="G20:H20"/>
    <mergeCell ref="M20:P20"/>
    <mergeCell ref="G21:H21"/>
    <mergeCell ref="M21:P21"/>
    <mergeCell ref="M22:P22"/>
    <mergeCell ref="M23:P23"/>
    <mergeCell ref="M24:P24"/>
    <mergeCell ref="M25:P25"/>
    <mergeCell ref="M26:P26"/>
    <mergeCell ref="M27:P27"/>
    <mergeCell ref="M28:P28"/>
    <mergeCell ref="M29:P29"/>
    <mergeCell ref="M30:P30"/>
    <mergeCell ref="M31:P31"/>
    <mergeCell ref="M32:P32"/>
    <mergeCell ref="M33:P33"/>
    <mergeCell ref="M34:P34"/>
    <mergeCell ref="M35:P35"/>
    <mergeCell ref="M36:P36"/>
    <mergeCell ref="M37:P37"/>
    <mergeCell ref="M38:P38"/>
    <mergeCell ref="M39:P39"/>
    <mergeCell ref="M40:P40"/>
    <mergeCell ref="M41:P41"/>
    <mergeCell ref="M42:P42"/>
    <mergeCell ref="M43:P43"/>
    <mergeCell ref="M44:P44"/>
    <mergeCell ref="M45:P45"/>
    <mergeCell ref="M46:P46"/>
    <mergeCell ref="M47:P47"/>
    <mergeCell ref="M48:P48"/>
    <mergeCell ref="M49:P49"/>
    <mergeCell ref="M50:P50"/>
    <mergeCell ref="M51:P51"/>
    <mergeCell ref="M52:P52"/>
    <mergeCell ref="M53:P53"/>
    <mergeCell ref="M54:P54"/>
    <mergeCell ref="M55:P55"/>
    <mergeCell ref="M56:P56"/>
    <mergeCell ref="M57:P57"/>
    <mergeCell ref="M58:P58"/>
    <mergeCell ref="M59:P59"/>
    <mergeCell ref="M60:P60"/>
    <mergeCell ref="M61:P61"/>
    <mergeCell ref="M62:P62"/>
    <mergeCell ref="M63:P63"/>
    <mergeCell ref="M64:P64"/>
    <mergeCell ref="M65:P65"/>
    <mergeCell ref="M66:P66"/>
    <mergeCell ref="M67:P67"/>
    <mergeCell ref="M68:P68"/>
    <mergeCell ref="M69:P69"/>
    <mergeCell ref="M70:P70"/>
    <mergeCell ref="M71:P71"/>
    <mergeCell ref="M72:P72"/>
    <mergeCell ref="M73:P73"/>
    <mergeCell ref="M74:P74"/>
    <mergeCell ref="M75:P75"/>
    <mergeCell ref="M76:P76"/>
    <mergeCell ref="M77:P77"/>
    <mergeCell ref="M78:P78"/>
    <mergeCell ref="M79:P79"/>
    <mergeCell ref="M80:P80"/>
    <mergeCell ref="M81:P81"/>
    <mergeCell ref="M82:P82"/>
    <mergeCell ref="M83:P83"/>
    <mergeCell ref="M84:P84"/>
    <mergeCell ref="M85:P85"/>
    <mergeCell ref="M86:P86"/>
    <mergeCell ref="M87:P87"/>
    <mergeCell ref="M88:P88"/>
    <mergeCell ref="M89:P89"/>
    <mergeCell ref="M90:P90"/>
    <mergeCell ref="M91:P91"/>
    <mergeCell ref="M92:P92"/>
    <mergeCell ref="M93:P93"/>
    <mergeCell ref="M94:P94"/>
    <mergeCell ref="M95:P95"/>
    <mergeCell ref="M96:P96"/>
    <mergeCell ref="M97:P97"/>
    <mergeCell ref="M98:P98"/>
    <mergeCell ref="M99:P99"/>
    <mergeCell ref="M100:P100"/>
    <mergeCell ref="M101:P101"/>
    <mergeCell ref="M102:P102"/>
    <mergeCell ref="M103:P103"/>
    <mergeCell ref="M104:P104"/>
    <mergeCell ref="M105:P105"/>
    <mergeCell ref="M106:P106"/>
    <mergeCell ref="M107:P107"/>
    <mergeCell ref="M108:P108"/>
    <mergeCell ref="M109:P109"/>
    <mergeCell ref="M110:P110"/>
    <mergeCell ref="M111:P111"/>
    <mergeCell ref="G112:H112"/>
    <mergeCell ref="M112:P112"/>
    <mergeCell ref="M113:P113"/>
    <mergeCell ref="M114:P114"/>
    <mergeCell ref="M115:P115"/>
    <mergeCell ref="M116:P116"/>
    <mergeCell ref="M117:P117"/>
    <mergeCell ref="M118:P118"/>
    <mergeCell ref="M119:P119"/>
    <mergeCell ref="M120:P120"/>
    <mergeCell ref="M121:P121"/>
    <mergeCell ref="M122:P122"/>
    <mergeCell ref="M123:P123"/>
    <mergeCell ref="M124:P124"/>
    <mergeCell ref="M125:P125"/>
    <mergeCell ref="M126:P126"/>
    <mergeCell ref="M127:P127"/>
    <mergeCell ref="M128:P128"/>
    <mergeCell ref="M129:P129"/>
    <mergeCell ref="M130:P130"/>
    <mergeCell ref="A3:A6"/>
    <mergeCell ref="B3:B6"/>
    <mergeCell ref="C3:C6"/>
    <mergeCell ref="D3:D6"/>
    <mergeCell ref="E3:E6"/>
    <mergeCell ref="F3:F6"/>
    <mergeCell ref="I3:I6"/>
    <mergeCell ref="J3:J6"/>
    <mergeCell ref="K3:K6"/>
    <mergeCell ref="L3:L6"/>
    <mergeCell ref="Q3:Q6"/>
    <mergeCell ref="R4:R6"/>
    <mergeCell ref="S4:S6"/>
    <mergeCell ref="T4:T6"/>
    <mergeCell ref="U3:U6"/>
    <mergeCell ref="G3:H5"/>
    <mergeCell ref="M3:P6"/>
  </mergeCells>
  <pageMargins left="0.314583333333333" right="0.196527777777778" top="0.236111111111111" bottom="0.275" header="0.5" footer="0.118055555555556"/>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增加减少项目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刘林坤</dc:creator>
  <cp:lastModifiedBy>刘林坤</cp:lastModifiedBy>
  <dcterms:created xsi:type="dcterms:W3CDTF">2024-12-04T03:25:00Z</dcterms:created>
  <dcterms:modified xsi:type="dcterms:W3CDTF">2025-11-17T02:02:26Z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A8693982E00541BCAF155821859FB62E_13</vt:lpwstr>
  </property>
</Properties>
</file>