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6-1" sheetId="16" r:id="rId15"/>
    <sheet name="6-2" sheetId="17" r:id="rId16"/>
    <sheet name="6-3" sheetId="18" r:id="rId17"/>
    <sheet name="6-4" sheetId="19" r:id="rId18"/>
    <sheet name="6-5" sheetId="20" r:id="rId19"/>
    <sheet name="6-6" sheetId="21" r:id="rId20"/>
    <sheet name="6-7" sheetId="22" r:id="rId21"/>
    <sheet name="6-8" sheetId="23" r:id="rId22"/>
    <sheet name="6-9" sheetId="24" r:id="rId23"/>
    <sheet name="6-10" sheetId="25" r:id="rId24"/>
    <sheet name="6-11" sheetId="26" r:id="rId25"/>
    <sheet name="7" sheetId="15" r:id="rId26"/>
  </sheets>
  <calcPr calcId="144525"/>
</workbook>
</file>

<file path=xl/sharedStrings.xml><?xml version="1.0" encoding="utf-8"?>
<sst xmlns="http://schemas.openxmlformats.org/spreadsheetml/2006/main" count="1530" uniqueCount="479">
  <si>
    <t>盐边县红格镇人民政府</t>
  </si>
  <si>
    <t>2025年部门预算</t>
  </si>
  <si>
    <t>2025 年 08 月 18 日</t>
  </si>
  <si>
    <t xml:space="preserve">
表1</t>
  </si>
  <si>
    <t xml:space="preserve"> </t>
  </si>
  <si>
    <t>部门收支总表</t>
  </si>
  <si>
    <t>部门：盐边县红格镇人民政府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</si>
  <si>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</si>
  <si>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</si>
  <si>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</si>
  <si>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</si>
  <si>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</si>
  <si>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</si>
  <si>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</si>
  <si>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</si>
  <si>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</si>
  <si>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</si>
  <si>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</si>
  <si>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</si>
  <si>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</si>
  <si>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</si>
  <si>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</si>
  <si>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</si>
  <si>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</si>
  <si>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</si>
  <si>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</si>
  <si>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</si>
  <si>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</si>
  <si>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</si>
  <si>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</si>
  <si>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</si>
  <si>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</si>
  <si>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</si>
  <si>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</si>
  <si>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</si>
  <si>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</si>
  <si>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</si>
  <si>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</si>
  <si>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</si>
  <si>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</si>
  <si>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</si>
  <si>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</si>
  <si>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t>二十四、其他支出</t>
  </si>
  <si>
    <t>二十五、债务还本支出</t>
  </si>
  <si>
    <t>二十六、债务付息支出</t>
  </si>
  <si>
    <t>二十七、债务发行费用支出</t>
  </si>
  <si>
    <t>二十八、抗疫特别国债安排的支出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</si>
  <si>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</si>
  <si>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</si>
  <si>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八、上年结转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</si>
  <si>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</si>
  <si>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</si>
  <si>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</si>
  <si>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</si>
  <si>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</si>
  <si>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</si>
  <si>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</si>
  <si>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</si>
  <si>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</si>
  <si>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</si>
  <si>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</si>
  <si>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</si>
  <si>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</si>
  <si>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</si>
  <si>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</si>
  <si>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</si>
  <si>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</si>
  <si>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</si>
  <si>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802001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</si>
  <si>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</si>
  <si>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</si>
  <si>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</si>
  <si>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</si>
  <si>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</si>
  <si>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</si>
  <si>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</si>
  <si>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</si>
  <si>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盐边县红格镇人民政府</t>
    </r>
  </si>
  <si>
    <t>201</t>
  </si>
  <si>
    <t>01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</si>
  <si>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</si>
  <si>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</si>
  <si>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人大会议</t>
    </r>
  </si>
  <si>
    <t>03</t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</si>
  <si>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</si>
  <si>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</si>
  <si>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</si>
  <si>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</si>
  <si>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23</t>
  </si>
  <si>
    <r>
      <rPr>
        <sz val="11"/>
        <color rgb="FF000000"/>
        <rFont val="Dialog.plain"/>
        <charset val="134"/>
      </rPr>
      <t> 民族工作专项</t>
    </r>
  </si>
  <si>
    <t>31</t>
  </si>
  <si>
    <t>39</t>
  </si>
  <si>
    <r>
      <rPr>
        <sz val="11"/>
        <color rgb="FF000000"/>
        <rFont val="Dialog.plain"/>
        <charset val="134"/>
      </rPr>
      <t> 专项业务</t>
    </r>
  </si>
  <si>
    <t>207</t>
  </si>
  <si>
    <t>09</t>
  </si>
  <si>
    <r>
      <rPr>
        <sz val="11"/>
        <color rgb="FF000000"/>
        <rFont val="Dialog.plain"/>
        <charset val="134"/>
      </rPr>
      <t> 群众文化</t>
    </r>
  </si>
  <si>
    <t>208</t>
  </si>
  <si>
    <r>
      <rPr>
        <sz val="11"/>
        <color rgb="FF000000"/>
        <rFont val="Dialog.plain"/>
        <charset val="134"/>
      </rPr>
      <t> 社会保险经办机构</t>
    </r>
  </si>
  <si>
    <t>99</t>
  </si>
  <si>
    <r>
      <rPr>
        <sz val="11"/>
        <color rgb="FF000000"/>
        <rFont val="Dialog.plain"/>
        <charset val="134"/>
      </rPr>
      <t> 其他人力资源和社会保障管理事务支出</t>
    </r>
  </si>
  <si>
    <r>
      <rPr>
        <sz val="11"/>
        <color rgb="FF000000"/>
        <rFont val="Dialog.plain"/>
        <charset val="134"/>
      </rPr>
      <t> 其他民政管理事务支出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</si>
  <si>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</si>
  <si>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</si>
  <si>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</si>
  <si>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</si>
  <si>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</t>
  </si>
  <si>
    <r>
      <rPr>
        <sz val="11"/>
        <color rgb="FF000000"/>
        <rFont val="Dialog.plain"/>
        <charset val="134"/>
      </rPr>
      <t> 城市特困人员救助供养支出</t>
    </r>
  </si>
  <si>
    <r>
      <rPr>
        <sz val="11"/>
        <color rgb="FF000000"/>
        <rFont val="Dialog.plain"/>
        <charset val="134"/>
      </rPr>
      <t> 农村特困人员救助供养支出</t>
    </r>
  </si>
  <si>
    <t>210</t>
  </si>
  <si>
    <r>
      <rPr>
        <sz val="11"/>
        <color rgb="FF000000"/>
        <rFont val="Dialog.plain"/>
        <charset val="134"/>
      </rPr>
      <t> 其他公共卫生支出</t>
    </r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</si>
  <si>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</si>
  <si>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</si>
  <si>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</si>
  <si>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</si>
  <si>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</si>
  <si>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</si>
  <si>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r>
      <rPr>
        <sz val="11"/>
        <color rgb="FF000000"/>
        <rFont val="Dialog.plain"/>
        <charset val="134"/>
      </rPr>
      <t> 其他农业农村支出</t>
    </r>
  </si>
  <si>
    <t>07</t>
  </si>
  <si>
    <r>
      <rPr>
        <sz val="11"/>
        <color rgb="FF000000"/>
        <rFont val="Dialog.plain"/>
        <charset val="134"/>
      </rPr>
      <t> 对村民委员会和村党支部的补助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</si>
  <si>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</si>
  <si>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</si>
  <si>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</si>
  <si>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</si>
  <si>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</si>
  <si>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</si>
  <si>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</si>
  <si>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</si>
  <si>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</si>
  <si>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</si>
  <si>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</si>
  <si>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</si>
  <si>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</si>
  <si>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</si>
  <si>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</si>
  <si>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</si>
  <si>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</si>
  <si>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</si>
  <si>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</si>
  <si>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</si>
  <si>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</si>
  <si>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</si>
  <si>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</si>
  <si>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</si>
  <si>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</si>
  <si>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</si>
  <si>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</si>
  <si>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</si>
  <si>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</si>
  <si>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</si>
  <si>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</si>
  <si>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</si>
  <si>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</si>
  <si>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</si>
  <si>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</si>
  <si>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</si>
  <si>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</si>
  <si>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</si>
  <si>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t xml:space="preserve">  债务还本支出</t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</si>
  <si>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</si>
  <si>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</si>
  <si>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</si>
  <si>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</si>
  <si>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</si>
  <si>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</si>
  <si>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</si>
  <si>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</si>
  <si>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</si>
  <si>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</si>
  <si>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</si>
  <si>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</si>
  <si>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</si>
  <si>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上年财政拨款资金结转</t>
  </si>
  <si>
    <t>小计</t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</si>
  <si>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</si>
  <si>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</si>
  <si>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</si>
  <si>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</si>
  <si>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</si>
  <si>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</si>
  <si>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</si>
  <si>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</si>
  <si>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</si>
  <si>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</si>
  <si>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</si>
  <si>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</si>
  <si>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</si>
  <si>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</si>
  <si>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</si>
  <si>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</si>
  <si>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</si>
  <si>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</si>
  <si>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</si>
  <si>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</si>
  <si>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</si>
  <si>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</si>
  <si>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</si>
  <si>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</si>
  <si>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</si>
  <si>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</si>
  <si>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</si>
  <si>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</si>
  <si>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</si>
  <si>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</si>
  <si>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</si>
  <si>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</si>
  <si>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</si>
  <si>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</si>
  <si>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</si>
  <si>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</si>
  <si>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</si>
  <si>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</si>
  <si>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</si>
  <si>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</si>
  <si>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</si>
  <si>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</si>
  <si>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</si>
  <si>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</si>
  <si>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</si>
  <si>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</si>
  <si>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</si>
  <si>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</si>
  <si>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</si>
  <si>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</si>
  <si>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</si>
  <si>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</si>
  <si>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</si>
  <si>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救济费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</si>
  <si>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</si>
  <si>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</si>
  <si>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</si>
  <si>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基础设施建设</t>
    </r>
  </si>
  <si>
    <t>表3</t>
  </si>
  <si>
    <t>一般公共预算支出预算表</t>
  </si>
  <si>
    <t>部门： 盐边县红格镇人民政府</t>
  </si>
  <si>
    <t>当年财政拨款安排</t>
  </si>
  <si>
    <r>
      <rPr>
        <sz val="11"/>
        <color rgb="FF000000"/>
        <rFont val="宋体"/>
        <charset val="134"/>
      </rPr>
      <t>盐边县红格镇人民政府</t>
    </r>
    <r>
      <rPr>
        <sz val="11"/>
        <color rgb="FF000000"/>
        <rFont val="Dialog.plain"/>
        <charset val="134"/>
      </rPr>
      <t xml:space="preserve"> 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</si>
  <si>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</si>
  <si>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</si>
  <si>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</si>
  <si>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</si>
  <si>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</si>
  <si>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</si>
  <si>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</si>
  <si>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</si>
  <si>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</si>
  <si>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</si>
  <si>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</si>
  <si>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</si>
  <si>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</si>
  <si>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</si>
  <si>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</si>
  <si>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</si>
  <si>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</si>
  <si>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</si>
  <si>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</si>
  <si>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</si>
  <si>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</si>
  <si>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</si>
  <si>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</si>
  <si>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</si>
  <si>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</si>
  <si>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</si>
  <si>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</si>
  <si>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</si>
  <si>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</si>
  <si>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</si>
  <si>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</si>
  <si>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</si>
  <si>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</si>
  <si>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</si>
  <si>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</si>
  <si>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</si>
  <si>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</si>
  <si>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</si>
  <si>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</si>
  <si>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</si>
  <si>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</si>
  <si>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</si>
  <si>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</si>
  <si>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</si>
  <si>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</si>
  <si>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</si>
  <si>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</si>
  <si>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</si>
  <si>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</si>
  <si>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</si>
  <si>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</si>
  <si>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</si>
  <si>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</si>
  <si>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</si>
  <si>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</si>
  <si>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</si>
  <si>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</si>
  <si>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</si>
  <si>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</si>
  <si>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</si>
  <si>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</si>
  <si>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</si>
  <si>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</si>
  <si>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</si>
  <si>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</si>
  <si>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</si>
  <si>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</si>
  <si>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红格镇2025年乡人大代表活动经费及人代会经费</t>
    </r>
  </si>
  <si>
    <r>
      <rPr>
        <sz val="11"/>
        <color rgb="FF000000"/>
        <rFont val="Dialog.plain"/>
        <charset val="134"/>
      </rPr>
      <t>  红格镇2025年乡村治理补助</t>
    </r>
  </si>
  <si>
    <r>
      <rPr>
        <sz val="11"/>
        <color rgb="FF000000"/>
        <rFont val="Dialog.plain"/>
        <charset val="134"/>
      </rPr>
      <t>  红格镇2025年少数民族工作经费</t>
    </r>
  </si>
  <si>
    <r>
      <rPr>
        <sz val="11"/>
        <color rgb="FF000000"/>
        <rFont val="Dialog.plain"/>
        <charset val="134"/>
      </rPr>
      <t>  红格镇村级（社区）公共服务经费（运行经费）</t>
    </r>
  </si>
  <si>
    <r>
      <rPr>
        <sz val="11"/>
        <color rgb="FF000000"/>
        <rFont val="Dialog.plain"/>
        <charset val="134"/>
      </rPr>
      <t>  红格镇2025年社工服务站经费</t>
    </r>
  </si>
  <si>
    <r>
      <rPr>
        <sz val="11"/>
        <color rgb="FF000000"/>
        <rFont val="Dialog.plain"/>
        <charset val="134"/>
      </rPr>
      <t>  红格镇2025年敬老院护理人员经费</t>
    </r>
  </si>
  <si>
    <r>
      <rPr>
        <sz val="11"/>
        <color rgb="FF000000"/>
        <rFont val="Dialog.plain"/>
        <charset val="134"/>
      </rPr>
      <t>  红格镇2025年敬老院工作经费</t>
    </r>
  </si>
  <si>
    <r>
      <rPr>
        <sz val="11"/>
        <color rgb="FF000000"/>
        <rFont val="Dialog.plain"/>
        <charset val="134"/>
      </rPr>
      <t>  红格镇2025年城市特困人员供养经费</t>
    </r>
  </si>
  <si>
    <r>
      <rPr>
        <sz val="11"/>
        <color rgb="FF000000"/>
        <rFont val="Dialog.plain"/>
        <charset val="134"/>
      </rPr>
      <t>  红格镇2025年农村特困人员供养经费</t>
    </r>
  </si>
  <si>
    <r>
      <rPr>
        <sz val="11"/>
        <color rgb="FF000000"/>
        <rFont val="Dialog.plain"/>
        <charset val="134"/>
      </rPr>
      <t>  红格镇2025年基本公共卫生服务经费</t>
    </r>
  </si>
  <si>
    <r>
      <rPr>
        <sz val="11"/>
        <color rgb="FF000000"/>
        <rFont val="Dialog.plain"/>
        <charset val="134"/>
      </rPr>
      <t>  红格镇2025年驻村工作队专项经费</t>
    </r>
  </si>
  <si>
    <r>
      <rPr>
        <sz val="11"/>
        <color rgb="FF000000"/>
        <rFont val="Dialog.plain"/>
        <charset val="134"/>
      </rPr>
      <t>  红格镇村级公共服务经费（运行经费）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</si>
  <si>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</si>
  <si>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</si>
  <si>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</si>
  <si>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</si>
  <si>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</si>
  <si>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</si>
  <si>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</si>
  <si>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</si>
  <si>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</si>
  <si>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盐边县红格镇人民政府</t>
    </r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</si>
  <si>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</si>
  <si>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</si>
  <si>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</si>
  <si>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</si>
  <si>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</si>
  <si>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</si>
  <si>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</si>
  <si>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</si>
  <si>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</si>
  <si>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</si>
  <si>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</t>
  </si>
  <si>
    <t>(2025年度)</t>
  </si>
  <si>
    <t>项目名称</t>
  </si>
  <si>
    <t>红格镇2025年乡人大代表活动经费及人代会经费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</si>
  <si>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</si>
  <si>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</si>
  <si>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</si>
  <si>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</si>
  <si>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</si>
  <si>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</si>
  <si>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主要用于乡（镇）人大代表选举工作、代表参加履职活动的差旅费、培训学习费、代表小组活动室建设和开展活动、代表联系人民群众，听取和反映原选举单位的意见所发生的通讯、交通等、优秀代表建议奖励、为代表订阅的报刊杂志和提供政情材料、学习资料、经核准的无固定收入的代表履行代表职务的误工补贴、探视慰问患病代表等特殊情况及其他乡人大代表的相关工作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</si>
  <si>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</si>
  <si>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</si>
  <si>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</si>
  <si>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</si>
  <si>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</si>
  <si>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</si>
  <si>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</si>
  <si>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镇级人大代表人数</t>
  </si>
  <si>
    <t>66人</t>
  </si>
  <si>
    <t>质量指标</t>
  </si>
  <si>
    <t>严格使用范围</t>
  </si>
  <si>
    <t>100%</t>
  </si>
  <si>
    <t>时效指标</t>
  </si>
  <si>
    <t>项目推进年度</t>
  </si>
  <si>
    <t>2025年</t>
  </si>
  <si>
    <t xml:space="preserve"> 成本指标</t>
  </si>
  <si>
    <t>经济成本指标</t>
  </si>
  <si>
    <t>预算控制数</t>
  </si>
  <si>
    <t>4.29万元</t>
  </si>
  <si>
    <t>效益指标</t>
  </si>
  <si>
    <t>社会效益指标</t>
  </si>
  <si>
    <t>维护社会稳定和谐</t>
  </si>
  <si>
    <t>≥98%</t>
  </si>
  <si>
    <t>经济效益指标</t>
  </si>
  <si>
    <t>生态效益指标</t>
  </si>
  <si>
    <t>可持续影响指标</t>
  </si>
  <si>
    <t>满意度指标</t>
  </si>
  <si>
    <t>服务对象满意度指标</t>
  </si>
  <si>
    <t>群众满意度</t>
  </si>
  <si>
    <t>表6-1</t>
  </si>
  <si>
    <t> 红格镇2025年乡村治理补助</t>
  </si>
  <si>
    <t>实施网格化管理，构建全域覆盖、全网整合、规范高效、常态运行的网格化管理服务体系。做好综合执法的综合协调、监督考评工作，不断提升基层社会治理能力，推动智能化应用与乡村治理深度融合，提升乡村治理法治化、智能化水平。积极化解信访积案、查处违反行政法规案件，促进乡村社会稳定。</t>
  </si>
  <si>
    <t>常住人口数</t>
  </si>
  <si>
    <t>30601人</t>
  </si>
  <si>
    <t>项目实施年度</t>
  </si>
  <si>
    <t>6.12万元</t>
  </si>
  <si>
    <t>表6-2</t>
  </si>
  <si>
    <t>  红格镇2025年少数民族工作经费</t>
  </si>
  <si>
    <t>主要用于少数民族乡（镇）地区突发性、敏感性及影响乡（镇）经济发展急需解决的特殊问题，少数民族重要纪念活动、少数民族重大节日、民族业务活动，改善困难少数民族生活基本条件，民族政法、文化、宣传、教育等工作，少数民族人才培养、培训，少数民族其他相关工作等。</t>
  </si>
  <si>
    <t>少数民族人口数</t>
  </si>
  <si>
    <t>5441人</t>
  </si>
  <si>
    <t>2.72万元</t>
  </si>
  <si>
    <t>表6-3</t>
  </si>
  <si>
    <t>  红格镇村级（社区）公共服务经费（运行经费）</t>
  </si>
  <si>
    <t>保障2025年社区公共服务运行项目顺利实施</t>
  </si>
  <si>
    <t>涉及村级社区数量</t>
  </si>
  <si>
    <t>1个</t>
  </si>
  <si>
    <t>2万元</t>
  </si>
  <si>
    <t>维护社会稳定</t>
  </si>
  <si>
    <t>表6-4</t>
  </si>
  <si>
    <t>红格镇2025年社工服务站经费</t>
  </si>
  <si>
    <t>用于开展社会工作服务（包括社工岗人员的服务活动费、培训 差旅费、印刷、宣传等日常办公经费等费用）</t>
  </si>
  <si>
    <t>社工服务站个数</t>
  </si>
  <si>
    <t>3万元</t>
  </si>
  <si>
    <t>维持社会稳定</t>
  </si>
  <si>
    <t>表6-5</t>
  </si>
  <si>
    <t>  红格镇2025年敬老院护理人员经费</t>
  </si>
  <si>
    <t>用于敬老院护理人员工资及社会保险缴费相关支出</t>
  </si>
  <si>
    <t>敬老院护理人员人数</t>
  </si>
  <si>
    <t>12人</t>
  </si>
  <si>
    <t>成本指标</t>
  </si>
  <si>
    <t>63.62万元</t>
  </si>
  <si>
    <t>表6-6</t>
  </si>
  <si>
    <t>红格镇2025年敬老院工作经费</t>
  </si>
  <si>
    <t>用于红格镇敬老院日常运转相关支出</t>
  </si>
  <si>
    <t>敬老院职工人数</t>
  </si>
  <si>
    <t>4.6万元</t>
  </si>
  <si>
    <t>表6-7</t>
  </si>
  <si>
    <t>红格镇2025年城市特困人员供养经费</t>
  </si>
  <si>
    <t>保障2025年敬老院城市特困供养人员生活费、御寒费、照料护理费等相关支出</t>
  </si>
  <si>
    <t>城市集中供养院民人数</t>
  </si>
  <si>
    <t>9人</t>
  </si>
  <si>
    <t>项目实施时间</t>
  </si>
  <si>
    <t>12.36万元</t>
  </si>
  <si>
    <t>维护社会稳定发展</t>
  </si>
  <si>
    <t>城市特困人员满意度</t>
  </si>
  <si>
    <t>表6-8</t>
  </si>
  <si>
    <t>  红格镇2025年农村特困人员供养经费</t>
  </si>
  <si>
    <t>保障2025年敬老院农村特困供养人员生活费、御寒费、照料护理费等相关支出</t>
  </si>
  <si>
    <t>农村集中供养院民人数</t>
  </si>
  <si>
    <t>83人</t>
  </si>
  <si>
    <t>96.61万元</t>
  </si>
  <si>
    <t>特困供养人员满意度</t>
  </si>
  <si>
    <t>表6-9</t>
  </si>
  <si>
    <t>  红格镇2025年基本公共卫生服务经费</t>
  </si>
  <si>
    <t>主要用于乡（镇）处置突发公共卫生事件、建立居民健康档案、健康教育、儿童健康管理、孕产妇健康管理、老年人健康管理、传染病防治、卫生计生监督协管服务、健康素养促进等。</t>
  </si>
  <si>
    <t>15.3万元</t>
  </si>
  <si>
    <t>表6-10</t>
  </si>
  <si>
    <t>红格镇2025年驻村工作队专项经费</t>
  </si>
  <si>
    <t>用于考察调研、日常工作运转以及驻村期间因公产生的差旅费等。</t>
  </si>
  <si>
    <t>驻村工作队人数</t>
  </si>
  <si>
    <t>5人</t>
  </si>
  <si>
    <t>2.5万元</t>
  </si>
  <si>
    <t>表6-11</t>
  </si>
  <si>
    <t>红格镇村级公共服务经费（运行经费）</t>
  </si>
  <si>
    <t>保障2025年村级公共服务运行项目顺利实施</t>
  </si>
  <si>
    <t>涉及村个数</t>
  </si>
  <si>
    <t>10个</t>
  </si>
  <si>
    <t>30万元</t>
  </si>
  <si>
    <t>表7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</si>
  <si>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</si>
  <si>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</si>
  <si>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</si>
  <si>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</si>
  <si>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</si>
  <si>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</si>
  <si>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保障镇财政供养人员工资、社会保险缴费等</t>
  </si>
  <si>
    <t>保障镇级党政机关基本运转</t>
  </si>
  <si>
    <t>项目经费</t>
  </si>
  <si>
    <t>保障辖区内各项目建设顺利推进</t>
  </si>
  <si>
    <t>年度部门整体支出预算资金（万元）</t>
  </si>
  <si>
    <t>资金总额</t>
  </si>
  <si>
    <t>年度
总体
目标</t>
  </si>
  <si>
    <t>保障所辖机关事业单位和村级组织基本支出，以保障政权机构和村级组织正常运转、履行公共管理职能和提供公共服务等必要性支出需求为目标，加快推进城乡基层治理制度创新和能力建设，促进城乡经济社会各项事业健康协调发展。</t>
  </si>
  <si>
    <t>年
度
绩
效
指
标</t>
  </si>
  <si>
    <t>指标值
（包含数字及文字描述）</t>
  </si>
  <si>
    <t>涉及村（社区）</t>
  </si>
  <si>
    <t>11个</t>
  </si>
  <si>
    <t>在职人数</t>
  </si>
  <si>
    <t>80人</t>
  </si>
  <si>
    <t>退休人员</t>
  </si>
  <si>
    <t>71人</t>
  </si>
  <si>
    <t>遗属人员</t>
  </si>
  <si>
    <t>6人</t>
  </si>
  <si>
    <t>保障正常运转，重点项目建设</t>
  </si>
  <si>
    <t>实施时间</t>
  </si>
  <si>
    <t>2466.57万元</t>
  </si>
  <si>
    <t>提高农业收入</t>
  </si>
  <si>
    <r>
      <rPr>
        <sz val="9"/>
        <rFont val="Arial"/>
        <charset val="134"/>
      </rPr>
      <t>≥</t>
    </r>
    <r>
      <rPr>
        <sz val="9"/>
        <rFont val="SimSun"/>
        <charset val="134"/>
      </rPr>
      <t>98%</t>
    </r>
  </si>
  <si>
    <t>维持社会稳定发展</t>
  </si>
  <si>
    <t>保护自然资源</t>
  </si>
  <si>
    <t>推进乡村振兴</t>
  </si>
  <si>
    <t>满
意
度
指
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</si>
</sst>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m&quot;月&quot;dd&quot;日&quot;"/>
    <numFmt numFmtId="177" formatCode="###0.00"/>
    <numFmt numFmtId="43" formatCode="_ * #,##0.00_ ;_ * \-#,##0.00_ ;_ * &quot;-&quot;??_ ;_ @_ "/>
    <numFmt numFmtId="41" formatCode="_ * #,##0_ ;_ * \-#,##0_ ;_ * &quot;-&quot;_ ;_ @_ "/>
  </numFmts>
  <fonts count="45">
    <font>
      <sz val="11"/>
      <color indexed="8"/>
      <name val="宋体"/>
      <charset val="1"/>
      <scheme val="minor"/>
    </font>
    <font>
      <sz val="11"/>
      <color theme="1"/>
      <name val="等线"/>
      <charset val="134"/>
    </font>
    <font>
      <sz val="11"/>
      <name val="宋体"/>
      <charset val="134"/>
    </font>
    <font>
      <b/>
      <sz val="18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sz val="10"/>
      <name val="宋体"/>
      <charset val="134"/>
      <scheme val="minor"/>
    </font>
    <font>
      <sz val="9"/>
      <name val="Arial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26" borderId="4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5" borderId="42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0" borderId="4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6" borderId="37" applyNumberFormat="0" applyAlignment="0" applyProtection="0">
      <alignment vertical="center"/>
    </xf>
    <xf numFmtId="0" fontId="36" fillId="6" borderId="41" applyNumberFormat="0" applyAlignment="0" applyProtection="0">
      <alignment vertical="center"/>
    </xf>
    <xf numFmtId="0" fontId="32" fillId="13" borderId="38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4" fillId="0" borderId="39" applyNumberFormat="0" applyFill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</cellStyleXfs>
  <cellXfs count="166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3" fontId="11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vertical="center"/>
    </xf>
    <xf numFmtId="0" fontId="11" fillId="0" borderId="23" xfId="0" applyNumberFormat="1" applyFont="1" applyFill="1" applyBorder="1" applyAlignment="1" applyProtection="1">
      <alignment vertical="center"/>
    </xf>
    <xf numFmtId="0" fontId="11" fillId="0" borderId="26" xfId="0" applyNumberFormat="1" applyFont="1" applyFill="1" applyBorder="1" applyAlignment="1" applyProtection="1">
      <alignment vertical="center"/>
    </xf>
    <xf numFmtId="49" fontId="11" fillId="0" borderId="2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1" fillId="0" borderId="24" xfId="0" applyNumberFormat="1" applyFont="1" applyFill="1" applyBorder="1" applyAlignment="1" applyProtection="1">
      <alignment horizontal="center" vertical="center" wrapText="1"/>
    </xf>
    <xf numFmtId="49" fontId="11" fillId="0" borderId="25" xfId="0" applyNumberFormat="1" applyFont="1" applyFill="1" applyBorder="1" applyAlignment="1" applyProtection="1">
      <alignment horizontal="center" vertical="center" wrapText="1"/>
    </xf>
    <xf numFmtId="49" fontId="11" fillId="0" borderId="27" xfId="0" applyNumberFormat="1" applyFont="1" applyFill="1" applyBorder="1" applyAlignment="1" applyProtection="1">
      <alignment horizontal="center" vertical="center" wrapText="1"/>
    </xf>
    <xf numFmtId="49" fontId="11" fillId="0" borderId="24" xfId="0" applyNumberFormat="1" applyFont="1" applyFill="1" applyBorder="1" applyAlignment="1" applyProtection="1">
      <alignment horizontal="left" vertical="center" wrapText="1"/>
    </xf>
    <xf numFmtId="49" fontId="11" fillId="0" borderId="25" xfId="0" applyNumberFormat="1" applyFont="1" applyFill="1" applyBorder="1" applyAlignment="1" applyProtection="1">
      <alignment horizontal="left" vertical="center" wrapText="1"/>
    </xf>
    <xf numFmtId="49" fontId="11" fillId="0" borderId="27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49" fontId="11" fillId="0" borderId="22" xfId="0" applyNumberFormat="1" applyFont="1" applyFill="1" applyBorder="1" applyAlignment="1" applyProtection="1">
      <alignment horizontal="center" vertical="center" wrapText="1"/>
    </xf>
    <xf numFmtId="49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24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3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left" vertical="center" wrapText="1"/>
    </xf>
    <xf numFmtId="4" fontId="11" fillId="0" borderId="2" xfId="0" applyNumberFormat="1" applyFont="1" applyFill="1" applyBorder="1" applyAlignment="1" applyProtection="1">
      <alignment horizontal="left" vertical="center"/>
    </xf>
    <xf numFmtId="0" fontId="0" fillId="0" borderId="0" xfId="0" applyFont="1" applyFill="1">
      <alignment vertical="center"/>
    </xf>
    <xf numFmtId="0" fontId="9" fillId="0" borderId="28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horizontal="center" vertical="center"/>
    </xf>
    <xf numFmtId="0" fontId="9" fillId="0" borderId="29" xfId="0" applyFont="1" applyFill="1" applyBorder="1">
      <alignment vertical="center"/>
    </xf>
    <xf numFmtId="0" fontId="2" fillId="0" borderId="29" xfId="0" applyFont="1" applyFill="1" applyBorder="1" applyAlignment="1">
      <alignment horizontal="left" vertical="center"/>
    </xf>
    <xf numFmtId="0" fontId="9" fillId="0" borderId="30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 wrapText="1"/>
    </xf>
    <xf numFmtId="0" fontId="15" fillId="0" borderId="30" xfId="0" applyFont="1" applyFill="1" applyBorder="1">
      <alignment vertical="center"/>
    </xf>
    <xf numFmtId="4" fontId="14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horizontal="right" vertical="center"/>
    </xf>
    <xf numFmtId="0" fontId="9" fillId="0" borderId="31" xfId="0" applyFont="1" applyFill="1" applyBorder="1">
      <alignment vertical="center"/>
    </xf>
    <xf numFmtId="0" fontId="9" fillId="0" borderId="32" xfId="0" applyFont="1" applyFill="1" applyBorder="1">
      <alignment vertical="center"/>
    </xf>
    <xf numFmtId="0" fontId="9" fillId="0" borderId="33" xfId="0" applyFont="1" applyFill="1" applyBorder="1">
      <alignment vertical="center"/>
    </xf>
    <xf numFmtId="0" fontId="9" fillId="0" borderId="33" xfId="0" applyFont="1" applyFill="1" applyBorder="1" applyAlignment="1">
      <alignment vertical="center" wrapText="1"/>
    </xf>
    <xf numFmtId="0" fontId="15" fillId="0" borderId="33" xfId="0" applyFont="1" applyFill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/>
    </xf>
    <xf numFmtId="0" fontId="9" fillId="0" borderId="34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6" fillId="0" borderId="33" xfId="0" applyFont="1" applyFill="1" applyBorder="1" applyAlignment="1">
      <alignment vertical="center" wrapText="1"/>
    </xf>
    <xf numFmtId="0" fontId="0" fillId="0" borderId="0" xfId="0">
      <alignment vertical="center"/>
    </xf>
    <xf numFmtId="0" fontId="9" fillId="0" borderId="2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2" fillId="0" borderId="28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" fillId="0" borderId="29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16" fillId="2" borderId="35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2" fillId="0" borderId="29" xfId="0" applyFont="1" applyFill="1" applyBorder="1" applyAlignment="1">
      <alignment vertical="center"/>
    </xf>
    <xf numFmtId="0" fontId="17" fillId="0" borderId="30" xfId="0" applyFont="1" applyFill="1" applyBorder="1">
      <alignment vertical="center"/>
    </xf>
    <xf numFmtId="0" fontId="6" fillId="0" borderId="28" xfId="0" applyFont="1" applyFill="1" applyBorder="1">
      <alignment vertical="center"/>
    </xf>
    <xf numFmtId="0" fontId="17" fillId="0" borderId="28" xfId="0" applyFont="1" applyFill="1" applyBorder="1" applyAlignment="1">
      <alignment horizontal="right" vertical="center"/>
    </xf>
    <xf numFmtId="0" fontId="6" fillId="0" borderId="30" xfId="0" applyFont="1" applyFill="1" applyBorder="1">
      <alignment vertical="center"/>
    </xf>
    <xf numFmtId="0" fontId="18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 applyProtection="1">
      <alignment vertical="center" wrapText="1"/>
    </xf>
    <xf numFmtId="0" fontId="14" fillId="0" borderId="24" xfId="0" applyFont="1" applyFill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right" vertical="center"/>
    </xf>
    <xf numFmtId="0" fontId="20" fillId="0" borderId="30" xfId="0" applyFont="1" applyFill="1" applyBorder="1" applyAlignment="1">
      <alignment vertical="center" wrapText="1"/>
    </xf>
    <xf numFmtId="0" fontId="20" fillId="0" borderId="33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vertical="center" wrapText="1"/>
    </xf>
    <xf numFmtId="0" fontId="21" fillId="0" borderId="33" xfId="0" applyFont="1" applyFill="1" applyBorder="1" applyAlignment="1">
      <alignment vertical="center" wrapText="1"/>
    </xf>
    <xf numFmtId="0" fontId="6" fillId="0" borderId="31" xfId="0" applyFont="1" applyFill="1" applyBorder="1">
      <alignment vertical="center"/>
    </xf>
    <xf numFmtId="0" fontId="20" fillId="0" borderId="31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C2" sqref="C2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163" t="s">
        <v>0</v>
      </c>
    </row>
    <row r="2" ht="195.6" customHeight="1" spans="1:1">
      <c r="A2" s="164" t="s">
        <v>1</v>
      </c>
    </row>
    <row r="3" ht="146.65" customHeight="1" spans="1:1">
      <c r="A3" s="165" t="s">
        <v>2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6" topLeftCell="A7" activePane="bottomLeft" state="frozen"/>
      <selection/>
      <selection pane="bottomLeft" activeCell="G20" sqref="G20"/>
    </sheetView>
  </sheetViews>
  <sheetFormatPr defaultColWidth="10" defaultRowHeight="13.5"/>
  <cols>
    <col min="1" max="1" width="1.5" style="87" customWidth="1"/>
    <col min="2" max="2" width="13.375" style="87" customWidth="1"/>
    <col min="3" max="3" width="41" style="87" customWidth="1"/>
    <col min="4" max="9" width="16.375" style="87" customWidth="1"/>
    <col min="10" max="10" width="9.75" style="87" customWidth="1"/>
    <col min="11" max="16384" width="10" style="87"/>
  </cols>
  <sheetData>
    <row r="1" ht="16.35" customHeight="1" spans="1:9">
      <c r="A1" s="88"/>
      <c r="B1" s="89"/>
      <c r="C1" s="90"/>
      <c r="D1" s="91"/>
      <c r="E1" s="91"/>
      <c r="F1" s="91"/>
      <c r="G1" s="91"/>
      <c r="H1" s="91"/>
      <c r="I1" s="102" t="s">
        <v>315</v>
      </c>
    </row>
    <row r="2" ht="22.9" customHeight="1" spans="1:9">
      <c r="A2" s="88"/>
      <c r="B2" s="92" t="s">
        <v>316</v>
      </c>
      <c r="C2" s="92"/>
      <c r="D2" s="92"/>
      <c r="E2" s="92"/>
      <c r="F2" s="92"/>
      <c r="G2" s="92"/>
      <c r="H2" s="92"/>
      <c r="I2" s="92"/>
    </row>
    <row r="3" ht="19.5" customHeight="1" spans="1:9">
      <c r="A3" s="93"/>
      <c r="B3" s="94" t="s">
        <v>6</v>
      </c>
      <c r="C3" s="94"/>
      <c r="D3" s="103"/>
      <c r="E3" s="103"/>
      <c r="F3" s="103"/>
      <c r="G3" s="103"/>
      <c r="H3" s="103"/>
      <c r="I3" s="103" t="s">
        <v>7</v>
      </c>
    </row>
    <row r="4" ht="24.4" customHeight="1" spans="1:9">
      <c r="A4" s="95"/>
      <c r="B4" s="96" t="s">
        <v>317</v>
      </c>
      <c r="C4" s="96" t="s">
        <v>66</v>
      </c>
      <c r="D4" s="96" t="s">
        <v>318</v>
      </c>
      <c r="E4" s="96"/>
      <c r="F4" s="96"/>
      <c r="G4" s="96"/>
      <c r="H4" s="96"/>
      <c r="I4" s="96"/>
    </row>
    <row r="5" ht="24.4" customHeight="1" spans="1:9">
      <c r="A5" s="97"/>
      <c r="B5" s="96"/>
      <c r="C5" s="96"/>
      <c r="D5" s="96" t="s">
        <v>54</v>
      </c>
      <c r="E5" s="104" t="s">
        <v>319</v>
      </c>
      <c r="F5" s="96" t="s">
        <v>320</v>
      </c>
      <c r="G5" s="96"/>
      <c r="H5" s="96"/>
      <c r="I5" s="96" t="s">
        <v>321</v>
      </c>
    </row>
    <row r="6" ht="24.4" customHeight="1" spans="1:9">
      <c r="A6" s="97"/>
      <c r="B6" s="96"/>
      <c r="C6" s="96"/>
      <c r="D6" s="96"/>
      <c r="E6" s="104"/>
      <c r="F6" s="96" t="s">
        <v>172</v>
      </c>
      <c r="G6" s="96" t="s">
        <v>322</v>
      </c>
      <c r="H6" s="96" t="s">
        <v>323</v>
      </c>
      <c r="I6" s="96"/>
    </row>
    <row r="7" ht="22.9" customHeight="1" spans="1:9">
      <c r="A7" s="98"/>
      <c r="B7" s="96"/>
      <c r="C7" s="96" t="s">
        <v>67</v>
      </c>
      <c r="D7" s="99">
        <f>SUM(D8)</f>
        <v>88320</v>
      </c>
      <c r="E7" s="99"/>
      <c r="F7" s="99">
        <f>SUM(F8)</f>
        <v>70320</v>
      </c>
      <c r="G7" s="99"/>
      <c r="H7" s="99">
        <f>SUM(H8)</f>
        <v>70320</v>
      </c>
      <c r="I7" s="99">
        <f>SUM(I8)</f>
        <v>18000</v>
      </c>
    </row>
    <row r="8" ht="22.9" customHeight="1" spans="1:9">
      <c r="A8" s="97"/>
      <c r="B8" s="105" t="s">
        <v>68</v>
      </c>
      <c r="C8" s="106" t="s">
        <v>324</v>
      </c>
      <c r="D8" s="107">
        <v>88320</v>
      </c>
      <c r="E8" s="107"/>
      <c r="F8" s="107">
        <v>70320</v>
      </c>
      <c r="G8" s="107"/>
      <c r="H8" s="107">
        <v>70320</v>
      </c>
      <c r="I8" s="107">
        <v>18000</v>
      </c>
    </row>
    <row r="9" ht="9.75" customHeight="1" spans="1:9">
      <c r="A9" s="108"/>
      <c r="B9" s="108"/>
      <c r="C9" s="108"/>
      <c r="D9" s="108"/>
      <c r="E9" s="108"/>
      <c r="F9" s="108"/>
      <c r="G9" s="108"/>
      <c r="H9" s="108"/>
      <c r="I9" s="10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style="87" customWidth="1"/>
    <col min="2" max="4" width="6.125" style="87" customWidth="1"/>
    <col min="5" max="5" width="13.375" style="87" customWidth="1"/>
    <col min="6" max="6" width="41" style="87" customWidth="1"/>
    <col min="7" max="9" width="16.375" style="87" customWidth="1"/>
    <col min="10" max="11" width="9.75" style="87" customWidth="1"/>
    <col min="12" max="16384" width="10" style="87"/>
  </cols>
  <sheetData>
    <row r="1" ht="16.35" customHeight="1" spans="1:9">
      <c r="A1" s="88"/>
      <c r="B1" s="89"/>
      <c r="C1" s="89"/>
      <c r="D1" s="89"/>
      <c r="E1" s="90"/>
      <c r="F1" s="90"/>
      <c r="G1" s="91"/>
      <c r="H1" s="91"/>
      <c r="I1" s="102" t="s">
        <v>325</v>
      </c>
    </row>
    <row r="2" ht="22.9" customHeight="1" spans="1:9">
      <c r="A2" s="88"/>
      <c r="B2" s="92" t="s">
        <v>326</v>
      </c>
      <c r="C2" s="92"/>
      <c r="D2" s="92"/>
      <c r="E2" s="92"/>
      <c r="F2" s="92"/>
      <c r="G2" s="92"/>
      <c r="H2" s="92"/>
      <c r="I2" s="92"/>
    </row>
    <row r="3" ht="19.5" customHeight="1" spans="1:9">
      <c r="A3" s="93"/>
      <c r="B3" s="94" t="s">
        <v>6</v>
      </c>
      <c r="C3" s="94"/>
      <c r="D3" s="94"/>
      <c r="E3" s="94"/>
      <c r="F3" s="94"/>
      <c r="G3" s="93"/>
      <c r="H3" s="93"/>
      <c r="I3" s="103" t="s">
        <v>7</v>
      </c>
    </row>
    <row r="4" ht="24.4" customHeight="1" spans="1:9">
      <c r="A4" s="95"/>
      <c r="B4" s="96" t="s">
        <v>10</v>
      </c>
      <c r="C4" s="96"/>
      <c r="D4" s="96"/>
      <c r="E4" s="96"/>
      <c r="F4" s="96"/>
      <c r="G4" s="96" t="s">
        <v>327</v>
      </c>
      <c r="H4" s="96"/>
      <c r="I4" s="96"/>
    </row>
    <row r="5" ht="24.4" customHeight="1" spans="1:9">
      <c r="A5" s="97"/>
      <c r="B5" s="96" t="s">
        <v>73</v>
      </c>
      <c r="C5" s="96"/>
      <c r="D5" s="96"/>
      <c r="E5" s="96" t="s">
        <v>65</v>
      </c>
      <c r="F5" s="96" t="s">
        <v>66</v>
      </c>
      <c r="G5" s="96" t="s">
        <v>54</v>
      </c>
      <c r="H5" s="96" t="s">
        <v>71</v>
      </c>
      <c r="I5" s="96" t="s">
        <v>72</v>
      </c>
    </row>
    <row r="6" ht="24.4" customHeight="1" spans="1:9">
      <c r="A6" s="97"/>
      <c r="B6" s="96" t="s">
        <v>74</v>
      </c>
      <c r="C6" s="96" t="s">
        <v>75</v>
      </c>
      <c r="D6" s="96" t="s">
        <v>76</v>
      </c>
      <c r="E6" s="96"/>
      <c r="F6" s="96"/>
      <c r="G6" s="96"/>
      <c r="H6" s="96"/>
      <c r="I6" s="96"/>
    </row>
    <row r="7" ht="22.9" customHeight="1" spans="1:9">
      <c r="A7" s="98"/>
      <c r="B7" s="96"/>
      <c r="C7" s="96"/>
      <c r="D7" s="96"/>
      <c r="E7" s="96"/>
      <c r="F7" s="96" t="s">
        <v>67</v>
      </c>
      <c r="G7" s="99"/>
      <c r="H7" s="99"/>
      <c r="I7" s="99"/>
    </row>
    <row r="8" ht="22.9" customHeight="1" spans="1:9">
      <c r="A8" s="97"/>
      <c r="B8" s="100"/>
      <c r="C8" s="100"/>
      <c r="D8" s="100"/>
      <c r="E8" s="100"/>
      <c r="F8" s="100"/>
      <c r="G8" s="101"/>
      <c r="H8" s="101"/>
      <c r="I8" s="101"/>
    </row>
    <row r="9" ht="22.9" customHeight="1" spans="1:9">
      <c r="A9" s="97"/>
      <c r="B9" s="100"/>
      <c r="C9" s="100"/>
      <c r="D9" s="100"/>
      <c r="E9" s="100"/>
      <c r="F9" s="100" t="s">
        <v>24</v>
      </c>
      <c r="G9" s="101"/>
      <c r="H9" s="101"/>
      <c r="I9" s="101"/>
    </row>
    <row r="10" ht="20" customHeight="1" spans="6:6">
      <c r="F10" s="87" t="s">
        <v>328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" style="87" customWidth="1"/>
    <col min="2" max="2" width="13.375" style="87" customWidth="1"/>
    <col min="3" max="3" width="41" style="87" customWidth="1"/>
    <col min="4" max="9" width="16.375" style="87" customWidth="1"/>
    <col min="10" max="10" width="9.75" style="87" customWidth="1"/>
    <col min="11" max="16384" width="10" style="87"/>
  </cols>
  <sheetData>
    <row r="1" ht="16.35" customHeight="1" spans="1:9">
      <c r="A1" s="88"/>
      <c r="B1" s="89"/>
      <c r="C1" s="90"/>
      <c r="D1" s="91"/>
      <c r="E1" s="91"/>
      <c r="F1" s="91"/>
      <c r="G1" s="91"/>
      <c r="H1" s="91"/>
      <c r="I1" s="102" t="s">
        <v>329</v>
      </c>
    </row>
    <row r="2" ht="22.9" customHeight="1" spans="1:9">
      <c r="A2" s="88"/>
      <c r="B2" s="92" t="s">
        <v>330</v>
      </c>
      <c r="C2" s="92"/>
      <c r="D2" s="92"/>
      <c r="E2" s="92"/>
      <c r="F2" s="92"/>
      <c r="G2" s="92"/>
      <c r="H2" s="92"/>
      <c r="I2" s="92"/>
    </row>
    <row r="3" ht="19.5" customHeight="1" spans="1:9">
      <c r="A3" s="93"/>
      <c r="B3" s="94" t="s">
        <v>6</v>
      </c>
      <c r="C3" s="94"/>
      <c r="D3" s="103"/>
      <c r="E3" s="103"/>
      <c r="F3" s="103"/>
      <c r="G3" s="103"/>
      <c r="H3" s="103"/>
      <c r="I3" s="103" t="s">
        <v>7</v>
      </c>
    </row>
    <row r="4" ht="24.4" customHeight="1" spans="1:9">
      <c r="A4" s="95"/>
      <c r="B4" s="96" t="s">
        <v>317</v>
      </c>
      <c r="C4" s="96" t="s">
        <v>66</v>
      </c>
      <c r="D4" s="96" t="s">
        <v>318</v>
      </c>
      <c r="E4" s="96"/>
      <c r="F4" s="96"/>
      <c r="G4" s="96"/>
      <c r="H4" s="96"/>
      <c r="I4" s="96"/>
    </row>
    <row r="5" ht="24.4" customHeight="1" spans="1:9">
      <c r="A5" s="97"/>
      <c r="B5" s="96"/>
      <c r="C5" s="96"/>
      <c r="D5" s="96" t="s">
        <v>54</v>
      </c>
      <c r="E5" s="104" t="s">
        <v>319</v>
      </c>
      <c r="F5" s="96" t="s">
        <v>320</v>
      </c>
      <c r="G5" s="96"/>
      <c r="H5" s="96"/>
      <c r="I5" s="96" t="s">
        <v>321</v>
      </c>
    </row>
    <row r="6" ht="24.4" customHeight="1" spans="1:9">
      <c r="A6" s="97"/>
      <c r="B6" s="96"/>
      <c r="C6" s="96"/>
      <c r="D6" s="96"/>
      <c r="E6" s="104"/>
      <c r="F6" s="96" t="s">
        <v>172</v>
      </c>
      <c r="G6" s="96" t="s">
        <v>322</v>
      </c>
      <c r="H6" s="96" t="s">
        <v>323</v>
      </c>
      <c r="I6" s="96"/>
    </row>
    <row r="7" ht="22.9" customHeight="1" spans="1:9">
      <c r="A7" s="98"/>
      <c r="B7" s="96"/>
      <c r="C7" s="96" t="s">
        <v>67</v>
      </c>
      <c r="D7" s="99"/>
      <c r="E7" s="99"/>
      <c r="F7" s="99"/>
      <c r="G7" s="99"/>
      <c r="H7" s="99"/>
      <c r="I7" s="99"/>
    </row>
    <row r="8" ht="22.9" customHeight="1" spans="1:9">
      <c r="A8" s="97"/>
      <c r="B8" s="100"/>
      <c r="C8" s="100"/>
      <c r="D8" s="101"/>
      <c r="E8" s="101"/>
      <c r="F8" s="101"/>
      <c r="G8" s="101"/>
      <c r="H8" s="101"/>
      <c r="I8" s="101"/>
    </row>
    <row r="9" ht="22.9" customHeight="1" spans="1:9">
      <c r="A9" s="97"/>
      <c r="B9" s="100"/>
      <c r="C9" s="100"/>
      <c r="D9" s="101"/>
      <c r="E9" s="101"/>
      <c r="F9" s="101"/>
      <c r="G9" s="101"/>
      <c r="H9" s="101"/>
      <c r="I9" s="101"/>
    </row>
    <row r="10" ht="18" customHeight="1" spans="3:3">
      <c r="C10" s="87" t="s">
        <v>328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6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" style="87" customWidth="1"/>
    <col min="2" max="4" width="6.125" style="87" customWidth="1"/>
    <col min="5" max="5" width="13.375" style="87" customWidth="1"/>
    <col min="6" max="6" width="41" style="87" customWidth="1"/>
    <col min="7" max="9" width="16.375" style="87" customWidth="1"/>
    <col min="10" max="11" width="9.75" style="87" customWidth="1"/>
    <col min="12" max="16384" width="10" style="87"/>
  </cols>
  <sheetData>
    <row r="1" ht="16.35" customHeight="1" spans="1:9">
      <c r="A1" s="88"/>
      <c r="B1" s="89"/>
      <c r="C1" s="89"/>
      <c r="D1" s="89"/>
      <c r="E1" s="90"/>
      <c r="F1" s="90"/>
      <c r="G1" s="91"/>
      <c r="H1" s="91"/>
      <c r="I1" s="102" t="s">
        <v>331</v>
      </c>
    </row>
    <row r="2" ht="22.9" customHeight="1" spans="1:9">
      <c r="A2" s="88"/>
      <c r="B2" s="92" t="s">
        <v>332</v>
      </c>
      <c r="C2" s="92"/>
      <c r="D2" s="92"/>
      <c r="E2" s="92"/>
      <c r="F2" s="92"/>
      <c r="G2" s="92"/>
      <c r="H2" s="92"/>
      <c r="I2" s="92"/>
    </row>
    <row r="3" ht="19.5" customHeight="1" spans="1:9">
      <c r="A3" s="93"/>
      <c r="B3" s="94" t="s">
        <v>6</v>
      </c>
      <c r="C3" s="94"/>
      <c r="D3" s="94"/>
      <c r="E3" s="94"/>
      <c r="F3" s="94"/>
      <c r="G3" s="93"/>
      <c r="H3" s="93"/>
      <c r="I3" s="103" t="s">
        <v>7</v>
      </c>
    </row>
    <row r="4" ht="24.4" customHeight="1" spans="1:9">
      <c r="A4" s="95"/>
      <c r="B4" s="96" t="s">
        <v>10</v>
      </c>
      <c r="C4" s="96"/>
      <c r="D4" s="96"/>
      <c r="E4" s="96"/>
      <c r="F4" s="96"/>
      <c r="G4" s="96" t="s">
        <v>333</v>
      </c>
      <c r="H4" s="96"/>
      <c r="I4" s="96"/>
    </row>
    <row r="5" ht="24.4" customHeight="1" spans="1:9">
      <c r="A5" s="97"/>
      <c r="B5" s="96" t="s">
        <v>73</v>
      </c>
      <c r="C5" s="96"/>
      <c r="D5" s="96"/>
      <c r="E5" s="96" t="s">
        <v>65</v>
      </c>
      <c r="F5" s="96" t="s">
        <v>66</v>
      </c>
      <c r="G5" s="96" t="s">
        <v>54</v>
      </c>
      <c r="H5" s="96" t="s">
        <v>71</v>
      </c>
      <c r="I5" s="96" t="s">
        <v>72</v>
      </c>
    </row>
    <row r="6" ht="24.4" customHeight="1" spans="1:9">
      <c r="A6" s="97"/>
      <c r="B6" s="96" t="s">
        <v>74</v>
      </c>
      <c r="C6" s="96" t="s">
        <v>75</v>
      </c>
      <c r="D6" s="96" t="s">
        <v>76</v>
      </c>
      <c r="E6" s="96"/>
      <c r="F6" s="96"/>
      <c r="G6" s="96"/>
      <c r="H6" s="96"/>
      <c r="I6" s="96"/>
    </row>
    <row r="7" ht="22.9" customHeight="1" spans="1:9">
      <c r="A7" s="98"/>
      <c r="B7" s="96"/>
      <c r="C7" s="96"/>
      <c r="D7" s="96"/>
      <c r="E7" s="96"/>
      <c r="F7" s="96" t="s">
        <v>67</v>
      </c>
      <c r="G7" s="99"/>
      <c r="H7" s="99"/>
      <c r="I7" s="99"/>
    </row>
    <row r="8" ht="22.9" customHeight="1" spans="1:9">
      <c r="A8" s="97"/>
      <c r="B8" s="100"/>
      <c r="C8" s="100"/>
      <c r="D8" s="100"/>
      <c r="E8" s="100"/>
      <c r="F8" s="100"/>
      <c r="G8" s="101"/>
      <c r="H8" s="101"/>
      <c r="I8" s="101"/>
    </row>
    <row r="9" ht="22.9" customHeight="1" spans="1:9">
      <c r="A9" s="97"/>
      <c r="B9" s="100"/>
      <c r="C9" s="100"/>
      <c r="D9" s="100"/>
      <c r="E9" s="100"/>
      <c r="F9" s="100" t="s">
        <v>24</v>
      </c>
      <c r="G9" s="101"/>
      <c r="H9" s="101"/>
      <c r="I9" s="101"/>
    </row>
    <row r="10" ht="22.9" customHeight="1" spans="1:9">
      <c r="A10" s="97"/>
      <c r="B10" s="100"/>
      <c r="C10" s="100"/>
      <c r="D10" s="100"/>
      <c r="E10" s="100"/>
      <c r="F10" s="100"/>
      <c r="G10" s="101"/>
      <c r="H10" s="101"/>
      <c r="I10" s="101"/>
    </row>
    <row r="11" ht="17" customHeight="1" spans="6:6">
      <c r="F11" s="87" t="s">
        <v>328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N5" sqref="N5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334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338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86">
        <v>4.29</v>
      </c>
      <c r="F7" s="86"/>
      <c r="G7" s="86"/>
      <c r="H7" s="86"/>
      <c r="I7" s="86"/>
    </row>
    <row r="8" s="41" customFormat="1" ht="23.1" customHeight="1" spans="1:9">
      <c r="A8" s="51"/>
      <c r="B8" s="49" t="s">
        <v>342</v>
      </c>
      <c r="C8" s="49"/>
      <c r="D8" s="49"/>
      <c r="E8" s="86">
        <v>4.29</v>
      </c>
      <c r="F8" s="86"/>
      <c r="G8" s="86"/>
      <c r="H8" s="86"/>
      <c r="I8" s="86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54" customHeight="1" spans="1:9">
      <c r="A10" s="52" t="s">
        <v>344</v>
      </c>
      <c r="B10" s="53" t="s">
        <v>345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353</v>
      </c>
      <c r="E12" s="58"/>
      <c r="F12" s="57" t="s">
        <v>354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359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364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367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M10" sqref="M10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375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376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86">
        <v>6.12</v>
      </c>
      <c r="F7" s="86"/>
      <c r="G7" s="86"/>
      <c r="H7" s="86"/>
      <c r="I7" s="86"/>
    </row>
    <row r="8" s="41" customFormat="1" ht="23.1" customHeight="1" spans="1:9">
      <c r="A8" s="51"/>
      <c r="B8" s="49" t="s">
        <v>342</v>
      </c>
      <c r="C8" s="49"/>
      <c r="D8" s="49"/>
      <c r="E8" s="86">
        <v>6.12</v>
      </c>
      <c r="F8" s="86"/>
      <c r="G8" s="86"/>
      <c r="H8" s="86"/>
      <c r="I8" s="86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42" customHeight="1" spans="1:9">
      <c r="A10" s="52" t="s">
        <v>344</v>
      </c>
      <c r="B10" s="53" t="s">
        <v>377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378</v>
      </c>
      <c r="E12" s="58"/>
      <c r="F12" s="52" t="s">
        <v>379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380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381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367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M20" sqref="M20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382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383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86">
        <v>2.72</v>
      </c>
      <c r="F7" s="86"/>
      <c r="G7" s="86"/>
      <c r="H7" s="86"/>
      <c r="I7" s="86"/>
    </row>
    <row r="8" s="41" customFormat="1" ht="23.1" customHeight="1" spans="1:9">
      <c r="A8" s="51"/>
      <c r="B8" s="49" t="s">
        <v>342</v>
      </c>
      <c r="C8" s="49"/>
      <c r="D8" s="49"/>
      <c r="E8" s="86">
        <v>2.72</v>
      </c>
      <c r="F8" s="86"/>
      <c r="G8" s="86"/>
      <c r="H8" s="86"/>
      <c r="I8" s="86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45" customHeight="1" spans="1:9">
      <c r="A10" s="52" t="s">
        <v>344</v>
      </c>
      <c r="B10" s="53" t="s">
        <v>384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385</v>
      </c>
      <c r="E12" s="58"/>
      <c r="F12" s="52" t="s">
        <v>386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359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387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367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M16" sqref="M16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388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389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50">
        <v>2</v>
      </c>
      <c r="F7" s="50"/>
      <c r="G7" s="50"/>
      <c r="H7" s="50"/>
      <c r="I7" s="50"/>
    </row>
    <row r="8" s="41" customFormat="1" ht="23.1" customHeight="1" spans="1:9">
      <c r="A8" s="51"/>
      <c r="B8" s="49" t="s">
        <v>342</v>
      </c>
      <c r="C8" s="49"/>
      <c r="D8" s="49"/>
      <c r="E8" s="50">
        <v>2</v>
      </c>
      <c r="F8" s="50"/>
      <c r="G8" s="50"/>
      <c r="H8" s="50"/>
      <c r="I8" s="50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24" customHeight="1" spans="1:9">
      <c r="A10" s="52" t="s">
        <v>344</v>
      </c>
      <c r="B10" s="53" t="s">
        <v>390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391</v>
      </c>
      <c r="E12" s="58"/>
      <c r="F12" s="52" t="s">
        <v>392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380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393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394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F15" sqref="F15:I15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395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396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50">
        <v>3</v>
      </c>
      <c r="F7" s="50"/>
      <c r="G7" s="50"/>
      <c r="H7" s="50"/>
      <c r="I7" s="50"/>
    </row>
    <row r="8" s="41" customFormat="1" ht="23.1" customHeight="1" spans="1:9">
      <c r="A8" s="51"/>
      <c r="B8" s="49" t="s">
        <v>342</v>
      </c>
      <c r="C8" s="49"/>
      <c r="D8" s="49"/>
      <c r="E8" s="50">
        <v>3</v>
      </c>
      <c r="F8" s="50"/>
      <c r="G8" s="50"/>
      <c r="H8" s="50"/>
      <c r="I8" s="50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24" customHeight="1" spans="1:9">
      <c r="A10" s="52" t="s">
        <v>344</v>
      </c>
      <c r="B10" s="53" t="s">
        <v>397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398</v>
      </c>
      <c r="E12" s="58"/>
      <c r="F12" s="57" t="s">
        <v>392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380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399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400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F15" sqref="F15:I15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401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402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86">
        <v>63.62</v>
      </c>
      <c r="F7" s="86"/>
      <c r="G7" s="86"/>
      <c r="H7" s="86"/>
      <c r="I7" s="86"/>
    </row>
    <row r="8" s="41" customFormat="1" ht="23.1" customHeight="1" spans="1:9">
      <c r="A8" s="51"/>
      <c r="B8" s="49" t="s">
        <v>342</v>
      </c>
      <c r="C8" s="49"/>
      <c r="D8" s="49"/>
      <c r="E8" s="86">
        <v>63.62</v>
      </c>
      <c r="F8" s="86"/>
      <c r="G8" s="86"/>
      <c r="H8" s="86"/>
      <c r="I8" s="86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24" customHeight="1" spans="1:9">
      <c r="A10" s="52" t="s">
        <v>344</v>
      </c>
      <c r="B10" s="53" t="s">
        <v>403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404</v>
      </c>
      <c r="E12" s="58"/>
      <c r="F12" s="57" t="s">
        <v>405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380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406</v>
      </c>
      <c r="C21" s="56" t="s">
        <v>362</v>
      </c>
      <c r="D21" s="65" t="s">
        <v>363</v>
      </c>
      <c r="E21" s="66"/>
      <c r="F21" s="72" t="s">
        <v>407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367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workbookViewId="0">
      <pane ySplit="5" topLeftCell="A6" activePane="bottomLeft" state="frozen"/>
      <selection/>
      <selection pane="bottomLeft" activeCell="H34" sqref="H34"/>
    </sheetView>
  </sheetViews>
  <sheetFormatPr defaultColWidth="10" defaultRowHeight="13.5" outlineLevelCol="5"/>
  <cols>
    <col min="1" max="1" width="1.5" style="87" customWidth="1"/>
    <col min="2" max="2" width="41" style="87" customWidth="1"/>
    <col min="3" max="3" width="16.375" style="87" customWidth="1"/>
    <col min="4" max="4" width="41" style="87" customWidth="1"/>
    <col min="5" max="5" width="16.375" style="87" customWidth="1"/>
    <col min="6" max="6" width="1.5" style="87" customWidth="1"/>
    <col min="7" max="11" width="9.75" style="87" customWidth="1"/>
    <col min="12" max="16384" width="10" style="87"/>
  </cols>
  <sheetData>
    <row r="1" ht="16.35" customHeight="1" spans="1:6">
      <c r="A1" s="144"/>
      <c r="B1" s="89"/>
      <c r="D1" s="145"/>
      <c r="E1" s="154" t="s">
        <v>3</v>
      </c>
      <c r="F1" s="122" t="s">
        <v>4</v>
      </c>
    </row>
    <row r="2" ht="22.9" customHeight="1" spans="1:6">
      <c r="A2" s="147"/>
      <c r="B2" s="148" t="s">
        <v>5</v>
      </c>
      <c r="C2" s="148"/>
      <c r="D2" s="148"/>
      <c r="E2" s="148"/>
      <c r="F2" s="122"/>
    </row>
    <row r="3" ht="19.5" customHeight="1" spans="1:6">
      <c r="A3" s="147"/>
      <c r="B3" s="94" t="s">
        <v>6</v>
      </c>
      <c r="D3" s="90"/>
      <c r="E3" s="149" t="s">
        <v>7</v>
      </c>
      <c r="F3" s="122"/>
    </row>
    <row r="4" ht="24.4" customHeight="1" spans="1:6">
      <c r="A4" s="147"/>
      <c r="B4" s="96" t="s">
        <v>8</v>
      </c>
      <c r="C4" s="96"/>
      <c r="D4" s="96" t="s">
        <v>9</v>
      </c>
      <c r="E4" s="96"/>
      <c r="F4" s="122"/>
    </row>
    <row r="5" ht="24.4" customHeight="1" spans="1:6">
      <c r="A5" s="147"/>
      <c r="B5" s="96" t="s">
        <v>10</v>
      </c>
      <c r="C5" s="96" t="s">
        <v>11</v>
      </c>
      <c r="D5" s="96" t="s">
        <v>10</v>
      </c>
      <c r="E5" s="96" t="s">
        <v>11</v>
      </c>
      <c r="F5" s="122"/>
    </row>
    <row r="6" ht="22.9" customHeight="1" spans="1:6">
      <c r="A6" s="95"/>
      <c r="B6" s="100" t="s">
        <v>12</v>
      </c>
      <c r="C6" s="101">
        <v>24665715.29</v>
      </c>
      <c r="D6" s="100" t="s">
        <v>13</v>
      </c>
      <c r="E6" s="113">
        <v>10172633.19</v>
      </c>
      <c r="F6" s="111"/>
    </row>
    <row r="7" ht="22.9" customHeight="1" spans="1:6">
      <c r="A7" s="95"/>
      <c r="B7" s="100" t="s">
        <v>14</v>
      </c>
      <c r="C7" s="101"/>
      <c r="D7" s="100" t="s">
        <v>15</v>
      </c>
      <c r="E7" s="150"/>
      <c r="F7" s="111"/>
    </row>
    <row r="8" ht="22.9" customHeight="1" spans="1:6">
      <c r="A8" s="95"/>
      <c r="B8" s="100" t="s">
        <v>16</v>
      </c>
      <c r="C8" s="101"/>
      <c r="D8" s="100" t="s">
        <v>17</v>
      </c>
      <c r="E8" s="150"/>
      <c r="F8" s="111"/>
    </row>
    <row r="9" ht="22.9" customHeight="1" spans="1:6">
      <c r="A9" s="95"/>
      <c r="B9" s="100" t="s">
        <v>18</v>
      </c>
      <c r="C9" s="101"/>
      <c r="D9" s="100" t="s">
        <v>19</v>
      </c>
      <c r="E9" s="150"/>
      <c r="F9" s="111"/>
    </row>
    <row r="10" ht="22.9" customHeight="1" spans="1:6">
      <c r="A10" s="95"/>
      <c r="B10" s="100" t="s">
        <v>20</v>
      </c>
      <c r="C10" s="101"/>
      <c r="D10" s="100" t="s">
        <v>21</v>
      </c>
      <c r="E10" s="150"/>
      <c r="F10" s="111"/>
    </row>
    <row r="11" ht="22.9" customHeight="1" spans="1:6">
      <c r="A11" s="95"/>
      <c r="B11" s="100" t="s">
        <v>22</v>
      </c>
      <c r="C11" s="101"/>
      <c r="D11" s="100" t="s">
        <v>23</v>
      </c>
      <c r="E11" s="150"/>
      <c r="F11" s="111"/>
    </row>
    <row r="12" ht="22.9" customHeight="1" spans="1:6">
      <c r="A12" s="95"/>
      <c r="B12" s="100" t="s">
        <v>24</v>
      </c>
      <c r="C12" s="101"/>
      <c r="D12" s="100" t="s">
        <v>25</v>
      </c>
      <c r="E12" s="113">
        <v>957551.15</v>
      </c>
      <c r="F12" s="111"/>
    </row>
    <row r="13" ht="22.9" customHeight="1" spans="1:6">
      <c r="A13" s="95"/>
      <c r="B13" s="100" t="s">
        <v>24</v>
      </c>
      <c r="C13" s="101"/>
      <c r="D13" s="100" t="s">
        <v>26</v>
      </c>
      <c r="E13" s="113">
        <v>5247022.29</v>
      </c>
      <c r="F13" s="111"/>
    </row>
    <row r="14" ht="22.9" customHeight="1" spans="1:6">
      <c r="A14" s="95"/>
      <c r="B14" s="100" t="s">
        <v>24</v>
      </c>
      <c r="C14" s="101"/>
      <c r="D14" s="100" t="s">
        <v>27</v>
      </c>
      <c r="E14" s="113"/>
      <c r="F14" s="111"/>
    </row>
    <row r="15" ht="22.9" customHeight="1" spans="1:6">
      <c r="A15" s="95"/>
      <c r="B15" s="100" t="s">
        <v>24</v>
      </c>
      <c r="C15" s="101"/>
      <c r="D15" s="100" t="s">
        <v>28</v>
      </c>
      <c r="E15" s="113">
        <v>1622110.41</v>
      </c>
      <c r="F15" s="111"/>
    </row>
    <row r="16" ht="22.9" customHeight="1" spans="1:6">
      <c r="A16" s="95"/>
      <c r="B16" s="100" t="s">
        <v>24</v>
      </c>
      <c r="C16" s="101"/>
      <c r="D16" s="100" t="s">
        <v>29</v>
      </c>
      <c r="E16" s="113"/>
      <c r="F16" s="111"/>
    </row>
    <row r="17" ht="22.9" customHeight="1" spans="1:6">
      <c r="A17" s="95"/>
      <c r="B17" s="100" t="s">
        <v>24</v>
      </c>
      <c r="C17" s="101"/>
      <c r="D17" s="100" t="s">
        <v>30</v>
      </c>
      <c r="E17" s="113"/>
      <c r="F17" s="111"/>
    </row>
    <row r="18" ht="22.9" customHeight="1" spans="1:6">
      <c r="A18" s="95"/>
      <c r="B18" s="100" t="s">
        <v>24</v>
      </c>
      <c r="C18" s="101"/>
      <c r="D18" s="100" t="s">
        <v>31</v>
      </c>
      <c r="E18" s="113">
        <v>5286774.14</v>
      </c>
      <c r="F18" s="111"/>
    </row>
    <row r="19" ht="22.9" customHeight="1" spans="1:6">
      <c r="A19" s="95"/>
      <c r="B19" s="100" t="s">
        <v>24</v>
      </c>
      <c r="C19" s="101"/>
      <c r="D19" s="100" t="s">
        <v>32</v>
      </c>
      <c r="E19" s="150"/>
      <c r="F19" s="111"/>
    </row>
    <row r="20" ht="22.9" customHeight="1" spans="1:6">
      <c r="A20" s="95"/>
      <c r="B20" s="100" t="s">
        <v>24</v>
      </c>
      <c r="C20" s="101"/>
      <c r="D20" s="100" t="s">
        <v>33</v>
      </c>
      <c r="E20" s="150"/>
      <c r="F20" s="111"/>
    </row>
    <row r="21" ht="22.9" customHeight="1" spans="1:6">
      <c r="A21" s="95"/>
      <c r="B21" s="100" t="s">
        <v>24</v>
      </c>
      <c r="C21" s="101"/>
      <c r="D21" s="100" t="s">
        <v>34</v>
      </c>
      <c r="E21" s="150"/>
      <c r="F21" s="111"/>
    </row>
    <row r="22" ht="22.9" customHeight="1" spans="1:6">
      <c r="A22" s="95"/>
      <c r="B22" s="100" t="s">
        <v>24</v>
      </c>
      <c r="C22" s="101"/>
      <c r="D22" s="100" t="s">
        <v>35</v>
      </c>
      <c r="E22" s="150"/>
      <c r="F22" s="111"/>
    </row>
    <row r="23" ht="22.9" customHeight="1" spans="1:6">
      <c r="A23" s="95"/>
      <c r="B23" s="100" t="s">
        <v>24</v>
      </c>
      <c r="C23" s="101"/>
      <c r="D23" s="100" t="s">
        <v>36</v>
      </c>
      <c r="E23" s="150"/>
      <c r="F23" s="111"/>
    </row>
    <row r="24" ht="22.9" customHeight="1" spans="1:6">
      <c r="A24" s="95"/>
      <c r="B24" s="100" t="s">
        <v>24</v>
      </c>
      <c r="C24" s="101"/>
      <c r="D24" s="100" t="s">
        <v>37</v>
      </c>
      <c r="E24" s="150"/>
      <c r="F24" s="111"/>
    </row>
    <row r="25" ht="22.9" customHeight="1" spans="1:6">
      <c r="A25" s="95"/>
      <c r="B25" s="100" t="s">
        <v>24</v>
      </c>
      <c r="C25" s="101"/>
      <c r="D25" s="100" t="s">
        <v>38</v>
      </c>
      <c r="E25" s="113">
        <v>1379624.11</v>
      </c>
      <c r="F25" s="111"/>
    </row>
    <row r="26" ht="22.9" customHeight="1" spans="1:6">
      <c r="A26" s="95"/>
      <c r="B26" s="100" t="s">
        <v>24</v>
      </c>
      <c r="C26" s="101"/>
      <c r="D26" s="100" t="s">
        <v>39</v>
      </c>
      <c r="E26" s="150"/>
      <c r="F26" s="111"/>
    </row>
    <row r="27" ht="22.9" customHeight="1" spans="1:6">
      <c r="A27" s="95"/>
      <c r="B27" s="100" t="s">
        <v>24</v>
      </c>
      <c r="C27" s="101"/>
      <c r="D27" s="100" t="s">
        <v>40</v>
      </c>
      <c r="E27" s="150"/>
      <c r="F27" s="111"/>
    </row>
    <row r="28" ht="22.9" customHeight="1" spans="1:6">
      <c r="A28" s="95"/>
      <c r="B28" s="100" t="s">
        <v>24</v>
      </c>
      <c r="C28" s="101"/>
      <c r="D28" s="100" t="s">
        <v>41</v>
      </c>
      <c r="E28" s="150"/>
      <c r="F28" s="111"/>
    </row>
    <row r="29" ht="22.9" customHeight="1" spans="1:6">
      <c r="A29" s="95"/>
      <c r="B29" s="100" t="s">
        <v>24</v>
      </c>
      <c r="C29" s="101"/>
      <c r="D29" s="100" t="s">
        <v>42</v>
      </c>
      <c r="E29" s="150"/>
      <c r="F29" s="111"/>
    </row>
    <row r="30" ht="22.9" customHeight="1" spans="1:6">
      <c r="A30" s="95"/>
      <c r="B30" s="100" t="s">
        <v>24</v>
      </c>
      <c r="C30" s="101"/>
      <c r="D30" s="100" t="s">
        <v>43</v>
      </c>
      <c r="E30" s="150"/>
      <c r="F30" s="111"/>
    </row>
    <row r="31" ht="22.9" customHeight="1" spans="1:6">
      <c r="A31" s="95"/>
      <c r="B31" s="100" t="s">
        <v>24</v>
      </c>
      <c r="C31" s="101"/>
      <c r="D31" s="100" t="s">
        <v>44</v>
      </c>
      <c r="E31" s="150"/>
      <c r="F31" s="111"/>
    </row>
    <row r="32" ht="22.9" customHeight="1" spans="1:6">
      <c r="A32" s="95"/>
      <c r="B32" s="100" t="s">
        <v>24</v>
      </c>
      <c r="C32" s="101"/>
      <c r="D32" s="100" t="s">
        <v>45</v>
      </c>
      <c r="E32" s="150"/>
      <c r="F32" s="111"/>
    </row>
    <row r="33" ht="22.9" customHeight="1" spans="1:6">
      <c r="A33" s="95"/>
      <c r="B33" s="100" t="s">
        <v>24</v>
      </c>
      <c r="C33" s="101"/>
      <c r="D33" s="100" t="s">
        <v>46</v>
      </c>
      <c r="E33" s="150"/>
      <c r="F33" s="111"/>
    </row>
    <row r="34" ht="22.9" customHeight="1" spans="1:6">
      <c r="A34" s="98"/>
      <c r="B34" s="96" t="s">
        <v>47</v>
      </c>
      <c r="C34" s="99">
        <f>SUM(C6:C33)</f>
        <v>24665715.29</v>
      </c>
      <c r="D34" s="96" t="s">
        <v>48</v>
      </c>
      <c r="E34" s="99">
        <f>SUM(E6:E33)</f>
        <v>24665715.29</v>
      </c>
      <c r="F34" s="112"/>
    </row>
    <row r="35" ht="22.9" customHeight="1" spans="1:6">
      <c r="A35" s="155"/>
      <c r="B35" s="100" t="s">
        <v>49</v>
      </c>
      <c r="C35" s="101"/>
      <c r="D35" s="100"/>
      <c r="E35" s="101"/>
      <c r="F35" s="156"/>
    </row>
    <row r="36" ht="22.9" customHeight="1" spans="1:6">
      <c r="A36" s="155"/>
      <c r="B36" s="157"/>
      <c r="C36" s="157"/>
      <c r="D36" s="100"/>
      <c r="E36" s="101"/>
      <c r="F36" s="156"/>
    </row>
    <row r="37" ht="22.9" customHeight="1" spans="1:6">
      <c r="A37" s="158"/>
      <c r="B37" s="96" t="s">
        <v>50</v>
      </c>
      <c r="C37" s="99">
        <f>SUM(C34)</f>
        <v>24665715.29</v>
      </c>
      <c r="D37" s="96" t="s">
        <v>51</v>
      </c>
      <c r="E37" s="99">
        <f>SUM(E34:E36)</f>
        <v>24665715.29</v>
      </c>
      <c r="F37" s="159"/>
    </row>
    <row r="38" ht="9.75" customHeight="1" spans="1:6">
      <c r="A38" s="160"/>
      <c r="B38" s="160"/>
      <c r="C38" s="161"/>
      <c r="D38" s="161"/>
      <c r="E38" s="160"/>
      <c r="F38" s="162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16" workbookViewId="0">
      <selection activeCell="L7" sqref="L7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408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409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86">
        <v>4.6</v>
      </c>
      <c r="F7" s="86"/>
      <c r="G7" s="86"/>
      <c r="H7" s="86"/>
      <c r="I7" s="86"/>
    </row>
    <row r="8" s="41" customFormat="1" ht="23.1" customHeight="1" spans="1:9">
      <c r="A8" s="51"/>
      <c r="B8" s="49" t="s">
        <v>342</v>
      </c>
      <c r="C8" s="49"/>
      <c r="D8" s="49"/>
      <c r="E8" s="86">
        <v>4.6</v>
      </c>
      <c r="F8" s="86"/>
      <c r="G8" s="86"/>
      <c r="H8" s="86"/>
      <c r="I8" s="86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24" customHeight="1" spans="1:9">
      <c r="A10" s="52" t="s">
        <v>344</v>
      </c>
      <c r="B10" s="53" t="s">
        <v>410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411</v>
      </c>
      <c r="E12" s="58"/>
      <c r="F12" s="52" t="s">
        <v>405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380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412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367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18" workbookViewId="0">
      <selection activeCell="D12" sqref="D12:E12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413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414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86">
        <v>12.36</v>
      </c>
      <c r="F7" s="86"/>
      <c r="G7" s="86"/>
      <c r="H7" s="86"/>
      <c r="I7" s="86"/>
    </row>
    <row r="8" s="41" customFormat="1" ht="23.1" customHeight="1" spans="1:9">
      <c r="A8" s="51"/>
      <c r="B8" s="49" t="s">
        <v>342</v>
      </c>
      <c r="C8" s="49"/>
      <c r="D8" s="49"/>
      <c r="E8" s="86">
        <v>12.36</v>
      </c>
      <c r="F8" s="86"/>
      <c r="G8" s="86"/>
      <c r="H8" s="86"/>
      <c r="I8" s="86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24" customHeight="1" spans="1:9">
      <c r="A10" s="52" t="s">
        <v>344</v>
      </c>
      <c r="B10" s="53" t="s">
        <v>415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416</v>
      </c>
      <c r="E12" s="58"/>
      <c r="F12" s="52" t="s">
        <v>417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418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419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420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421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M8" sqref="M8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422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423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86">
        <v>96.61</v>
      </c>
      <c r="F7" s="86"/>
      <c r="G7" s="86"/>
      <c r="H7" s="86"/>
      <c r="I7" s="86"/>
    </row>
    <row r="8" s="41" customFormat="1" ht="23.1" customHeight="1" spans="1:9">
      <c r="A8" s="51"/>
      <c r="B8" s="49" t="s">
        <v>342</v>
      </c>
      <c r="C8" s="49"/>
      <c r="D8" s="49"/>
      <c r="E8" s="86">
        <v>96.61</v>
      </c>
      <c r="F8" s="86"/>
      <c r="G8" s="86"/>
      <c r="H8" s="86"/>
      <c r="I8" s="86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24" customHeight="1" spans="1:9">
      <c r="A10" s="52" t="s">
        <v>344</v>
      </c>
      <c r="B10" s="53" t="s">
        <v>424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425</v>
      </c>
      <c r="E12" s="58"/>
      <c r="F12" s="52" t="s">
        <v>426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418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427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420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428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M10" sqref="M10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429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430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86">
        <v>15.3</v>
      </c>
      <c r="F7" s="86"/>
      <c r="G7" s="86"/>
      <c r="H7" s="86"/>
      <c r="I7" s="86"/>
    </row>
    <row r="8" s="41" customFormat="1" ht="23.1" customHeight="1" spans="1:9">
      <c r="A8" s="51"/>
      <c r="B8" s="49" t="s">
        <v>342</v>
      </c>
      <c r="C8" s="49"/>
      <c r="D8" s="49"/>
      <c r="E8" s="86">
        <v>15.3</v>
      </c>
      <c r="F8" s="86"/>
      <c r="G8" s="86"/>
      <c r="H8" s="86"/>
      <c r="I8" s="86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24" customHeight="1" spans="1:9">
      <c r="A10" s="52" t="s">
        <v>344</v>
      </c>
      <c r="B10" s="53" t="s">
        <v>431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378</v>
      </c>
      <c r="E12" s="58"/>
      <c r="F12" s="57" t="s">
        <v>379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380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432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367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D24" sqref="D24:E24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433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434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86">
        <v>2.5</v>
      </c>
      <c r="F7" s="86"/>
      <c r="G7" s="86"/>
      <c r="H7" s="86"/>
      <c r="I7" s="86"/>
    </row>
    <row r="8" s="41" customFormat="1" ht="23.1" customHeight="1" spans="1:9">
      <c r="A8" s="51"/>
      <c r="B8" s="49" t="s">
        <v>342</v>
      </c>
      <c r="C8" s="49"/>
      <c r="D8" s="49"/>
      <c r="E8" s="86">
        <v>2.5</v>
      </c>
      <c r="F8" s="86"/>
      <c r="G8" s="86"/>
      <c r="H8" s="86"/>
      <c r="I8" s="86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24" customHeight="1" spans="1:9">
      <c r="A10" s="52" t="s">
        <v>344</v>
      </c>
      <c r="B10" s="53" t="s">
        <v>435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2" t="s">
        <v>436</v>
      </c>
      <c r="E12" s="58"/>
      <c r="F12" s="57" t="s">
        <v>437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380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438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367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L13" sqref="L13"/>
    </sheetView>
  </sheetViews>
  <sheetFormatPr defaultColWidth="6.875" defaultRowHeight="12.75" customHeight="1"/>
  <cols>
    <col min="1" max="1" width="12" style="42" customWidth="1"/>
    <col min="2" max="2" width="11.5" style="41" customWidth="1"/>
    <col min="3" max="3" width="12.25" style="41" customWidth="1"/>
    <col min="4" max="4" width="10.875" style="41" customWidth="1"/>
    <col min="5" max="5" width="15.125" style="41" customWidth="1"/>
    <col min="6" max="6" width="10" style="41" customWidth="1"/>
    <col min="7" max="7" width="9.5" style="41" customWidth="1"/>
    <col min="8" max="8" width="9.875" style="41" customWidth="1"/>
    <col min="9" max="9" width="10" style="41" customWidth="1"/>
    <col min="10" max="16384" width="6.875" style="41"/>
  </cols>
  <sheetData>
    <row r="1" s="41" customFormat="1" ht="28.9" customHeight="1" spans="1:9">
      <c r="A1" s="3" t="s">
        <v>439</v>
      </c>
      <c r="B1" s="3"/>
      <c r="C1" s="3"/>
      <c r="D1" s="3"/>
      <c r="E1" s="3"/>
      <c r="F1" s="3"/>
      <c r="G1" s="3"/>
      <c r="H1" s="3"/>
      <c r="I1" s="3"/>
    </row>
    <row r="2" s="41" customFormat="1" ht="23.1" customHeight="1" spans="1:9">
      <c r="A2" s="43" t="s">
        <v>335</v>
      </c>
      <c r="B2" s="43"/>
      <c r="C2" s="43"/>
      <c r="D2" s="43"/>
      <c r="E2" s="43"/>
      <c r="F2" s="43"/>
      <c r="G2" s="43"/>
      <c r="H2" s="43"/>
      <c r="I2" s="43"/>
    </row>
    <row r="3" s="41" customFormat="1" ht="23.1" customHeight="1" spans="1:9">
      <c r="A3" s="43"/>
      <c r="B3" s="43"/>
      <c r="C3" s="43"/>
      <c r="D3" s="43"/>
      <c r="E3" s="43"/>
      <c r="F3" s="43"/>
      <c r="G3" s="43"/>
      <c r="H3" s="43"/>
      <c r="I3" s="43"/>
    </row>
    <row r="4" s="41" customFormat="1" ht="23.1" customHeight="1" spans="1:9">
      <c r="A4" s="44" t="s">
        <v>336</v>
      </c>
      <c r="B4" s="44"/>
      <c r="C4" s="44"/>
      <c r="D4" s="44"/>
      <c r="E4" s="44"/>
      <c r="F4" s="44"/>
      <c r="G4" s="44"/>
      <c r="H4" s="44"/>
      <c r="I4" s="44"/>
    </row>
    <row r="5" s="41" customFormat="1" ht="23.1" customHeight="1" spans="1:9">
      <c r="A5" s="45" t="s">
        <v>337</v>
      </c>
      <c r="B5" s="46" t="s">
        <v>440</v>
      </c>
      <c r="C5" s="46"/>
      <c r="D5" s="46"/>
      <c r="E5" s="46"/>
      <c r="F5" s="46"/>
      <c r="G5" s="46"/>
      <c r="H5" s="46"/>
      <c r="I5" s="46"/>
    </row>
    <row r="6" s="41" customFormat="1" ht="23.1" customHeight="1" spans="1:9">
      <c r="A6" s="47" t="s">
        <v>339</v>
      </c>
      <c r="B6" s="46" t="s">
        <v>0</v>
      </c>
      <c r="C6" s="46"/>
      <c r="D6" s="46"/>
      <c r="E6" s="46"/>
      <c r="F6" s="46"/>
      <c r="G6" s="46"/>
      <c r="H6" s="46"/>
      <c r="I6" s="46"/>
    </row>
    <row r="7" s="41" customFormat="1" ht="23.1" customHeight="1" spans="1:9">
      <c r="A7" s="48" t="s">
        <v>340</v>
      </c>
      <c r="B7" s="49" t="s">
        <v>341</v>
      </c>
      <c r="C7" s="49"/>
      <c r="D7" s="49"/>
      <c r="E7" s="50">
        <v>30</v>
      </c>
      <c r="F7" s="50"/>
      <c r="G7" s="50"/>
      <c r="H7" s="50"/>
      <c r="I7" s="50"/>
    </row>
    <row r="8" s="41" customFormat="1" ht="23.1" customHeight="1" spans="1:9">
      <c r="A8" s="51"/>
      <c r="B8" s="49" t="s">
        <v>342</v>
      </c>
      <c r="C8" s="49"/>
      <c r="D8" s="49"/>
      <c r="E8" s="50">
        <v>30</v>
      </c>
      <c r="F8" s="50"/>
      <c r="G8" s="50"/>
      <c r="H8" s="50"/>
      <c r="I8" s="50"/>
    </row>
    <row r="9" s="41" customFormat="1" ht="23.1" customHeight="1" spans="1:9">
      <c r="A9" s="51"/>
      <c r="B9" s="49" t="s">
        <v>343</v>
      </c>
      <c r="C9" s="49"/>
      <c r="D9" s="49"/>
      <c r="E9" s="50" t="s">
        <v>4</v>
      </c>
      <c r="F9" s="50"/>
      <c r="G9" s="50"/>
      <c r="H9" s="50"/>
      <c r="I9" s="50"/>
    </row>
    <row r="10" s="41" customFormat="1" ht="24" customHeight="1" spans="1:9">
      <c r="A10" s="52" t="s">
        <v>344</v>
      </c>
      <c r="B10" s="53" t="s">
        <v>441</v>
      </c>
      <c r="C10" s="53"/>
      <c r="D10" s="53"/>
      <c r="E10" s="53"/>
      <c r="F10" s="53"/>
      <c r="G10" s="53"/>
      <c r="H10" s="53"/>
      <c r="I10" s="53"/>
    </row>
    <row r="11" s="41" customFormat="1" ht="23.1" customHeight="1" spans="1:9">
      <c r="A11" s="51" t="s">
        <v>346</v>
      </c>
      <c r="B11" s="54" t="s">
        <v>347</v>
      </c>
      <c r="C11" s="54" t="s">
        <v>348</v>
      </c>
      <c r="D11" s="55" t="s">
        <v>349</v>
      </c>
      <c r="E11" s="55"/>
      <c r="F11" s="55" t="s">
        <v>350</v>
      </c>
      <c r="G11" s="55"/>
      <c r="H11" s="55"/>
      <c r="I11" s="55"/>
    </row>
    <row r="12" s="41" customFormat="1" ht="23.1" customHeight="1" spans="1:9">
      <c r="A12" s="51"/>
      <c r="B12" s="51" t="s">
        <v>351</v>
      </c>
      <c r="C12" s="56" t="s">
        <v>352</v>
      </c>
      <c r="D12" s="57" t="s">
        <v>442</v>
      </c>
      <c r="E12" s="58"/>
      <c r="F12" s="57" t="s">
        <v>443</v>
      </c>
      <c r="G12" s="59"/>
      <c r="H12" s="59"/>
      <c r="I12" s="58"/>
    </row>
    <row r="13" s="41" customFormat="1" ht="23.1" customHeight="1" spans="1:9">
      <c r="A13" s="51"/>
      <c r="B13" s="51"/>
      <c r="C13" s="56"/>
      <c r="D13" s="60"/>
      <c r="E13" s="61"/>
      <c r="F13" s="60"/>
      <c r="G13" s="62"/>
      <c r="H13" s="62"/>
      <c r="I13" s="61"/>
    </row>
    <row r="14" s="41" customFormat="1" ht="23.1" customHeight="1" spans="1:9">
      <c r="A14" s="51"/>
      <c r="B14" s="51"/>
      <c r="C14" s="55"/>
      <c r="D14" s="63"/>
      <c r="E14" s="63"/>
      <c r="F14" s="63"/>
      <c r="G14" s="63"/>
      <c r="H14" s="63"/>
      <c r="I14" s="63"/>
    </row>
    <row r="15" s="41" customFormat="1" ht="23.1" customHeight="1" spans="1:9">
      <c r="A15" s="51"/>
      <c r="B15" s="51"/>
      <c r="C15" s="64" t="s">
        <v>355</v>
      </c>
      <c r="D15" s="65" t="s">
        <v>356</v>
      </c>
      <c r="E15" s="66"/>
      <c r="F15" s="65" t="s">
        <v>357</v>
      </c>
      <c r="G15" s="67"/>
      <c r="H15" s="67"/>
      <c r="I15" s="66"/>
    </row>
    <row r="16" s="41" customFormat="1" ht="23.1" customHeight="1" spans="1:9">
      <c r="A16" s="51"/>
      <c r="B16" s="51"/>
      <c r="C16" s="56"/>
      <c r="D16" s="68"/>
      <c r="E16" s="69"/>
      <c r="F16" s="68"/>
      <c r="G16" s="70"/>
      <c r="H16" s="70"/>
      <c r="I16" s="69"/>
    </row>
    <row r="17" s="41" customFormat="1" ht="23.1" customHeight="1" spans="1:9">
      <c r="A17" s="51"/>
      <c r="B17" s="51"/>
      <c r="C17" s="55"/>
      <c r="D17" s="63"/>
      <c r="E17" s="63"/>
      <c r="F17" s="63"/>
      <c r="G17" s="63"/>
      <c r="H17" s="63"/>
      <c r="I17" s="63"/>
    </row>
    <row r="18" s="41" customFormat="1" ht="23.1" customHeight="1" spans="1:9">
      <c r="A18" s="51"/>
      <c r="B18" s="51"/>
      <c r="C18" s="56" t="s">
        <v>358</v>
      </c>
      <c r="D18" s="65" t="s">
        <v>418</v>
      </c>
      <c r="E18" s="66"/>
      <c r="F18" s="65" t="s">
        <v>360</v>
      </c>
      <c r="G18" s="67"/>
      <c r="H18" s="67"/>
      <c r="I18" s="66"/>
    </row>
    <row r="19" s="41" customFormat="1" ht="23.1" customHeight="1" spans="1:9">
      <c r="A19" s="51"/>
      <c r="B19" s="51"/>
      <c r="C19" s="56"/>
      <c r="D19" s="65"/>
      <c r="E19" s="66"/>
      <c r="F19" s="65"/>
      <c r="G19" s="67"/>
      <c r="H19" s="67"/>
      <c r="I19" s="66"/>
    </row>
    <row r="20" s="41" customFormat="1" ht="23.1" customHeight="1" spans="1:9">
      <c r="A20" s="51"/>
      <c r="B20" s="51"/>
      <c r="C20" s="55"/>
      <c r="D20" s="53"/>
      <c r="E20" s="53"/>
      <c r="F20" s="71"/>
      <c r="G20" s="71"/>
      <c r="H20" s="71"/>
      <c r="I20" s="71"/>
    </row>
    <row r="21" s="41" customFormat="1" ht="23.1" customHeight="1" spans="1:9">
      <c r="A21" s="51"/>
      <c r="B21" s="51" t="s">
        <v>361</v>
      </c>
      <c r="C21" s="56" t="s">
        <v>362</v>
      </c>
      <c r="D21" s="65" t="s">
        <v>363</v>
      </c>
      <c r="E21" s="66"/>
      <c r="F21" s="72" t="s">
        <v>444</v>
      </c>
      <c r="G21" s="72"/>
      <c r="H21" s="72"/>
      <c r="I21" s="72"/>
    </row>
    <row r="22" s="41" customFormat="1" ht="23.1" customHeight="1" spans="1:9">
      <c r="A22" s="51"/>
      <c r="B22" s="51"/>
      <c r="C22" s="56"/>
      <c r="D22" s="65"/>
      <c r="E22" s="66"/>
      <c r="F22" s="73"/>
      <c r="G22" s="74"/>
      <c r="H22" s="74"/>
      <c r="I22" s="84"/>
    </row>
    <row r="23" s="41" customFormat="1" ht="23.1" customHeight="1" spans="1:9">
      <c r="A23" s="51"/>
      <c r="B23" s="51"/>
      <c r="C23" s="55"/>
      <c r="D23" s="53"/>
      <c r="E23" s="53"/>
      <c r="F23" s="53"/>
      <c r="G23" s="53"/>
      <c r="H23" s="53"/>
      <c r="I23" s="53"/>
    </row>
    <row r="24" s="41" customFormat="1" ht="23.1" customHeight="1" spans="1:9">
      <c r="A24" s="51"/>
      <c r="B24" s="75" t="s">
        <v>365</v>
      </c>
      <c r="C24" s="76" t="s">
        <v>366</v>
      </c>
      <c r="D24" s="77" t="s">
        <v>400</v>
      </c>
      <c r="E24" s="78"/>
      <c r="F24" s="77" t="s">
        <v>368</v>
      </c>
      <c r="G24" s="77"/>
      <c r="H24" s="77"/>
      <c r="I24" s="77"/>
    </row>
    <row r="25" s="41" customFormat="1" ht="23.1" customHeight="1" spans="1:9">
      <c r="A25" s="51"/>
      <c r="B25" s="79"/>
      <c r="C25" s="52"/>
      <c r="D25" s="80"/>
      <c r="E25" s="81"/>
      <c r="F25" s="80"/>
      <c r="G25" s="81"/>
      <c r="H25" s="81"/>
      <c r="I25" s="85"/>
    </row>
    <row r="26" s="41" customFormat="1" ht="23.1" customHeight="1" spans="1:9">
      <c r="A26" s="51"/>
      <c r="B26" s="79"/>
      <c r="C26" s="76" t="s">
        <v>369</v>
      </c>
      <c r="D26" s="80"/>
      <c r="E26" s="81"/>
      <c r="F26" s="80"/>
      <c r="G26" s="81"/>
      <c r="H26" s="81"/>
      <c r="I26" s="85"/>
    </row>
    <row r="27" s="41" customFormat="1" ht="23.1" customHeight="1" spans="1:9">
      <c r="A27" s="51"/>
      <c r="B27" s="79"/>
      <c r="C27" s="52"/>
      <c r="D27" s="80"/>
      <c r="E27" s="81"/>
      <c r="F27" s="80"/>
      <c r="G27" s="81"/>
      <c r="H27" s="81"/>
      <c r="I27" s="85"/>
    </row>
    <row r="28" s="41" customFormat="1" ht="23.1" customHeight="1" spans="1:9">
      <c r="A28" s="51"/>
      <c r="B28" s="79"/>
      <c r="C28" s="76" t="s">
        <v>370</v>
      </c>
      <c r="D28" s="80"/>
      <c r="E28" s="81"/>
      <c r="F28" s="80"/>
      <c r="G28" s="81"/>
      <c r="H28" s="81"/>
      <c r="I28" s="85"/>
    </row>
    <row r="29" s="41" customFormat="1" ht="23.1" customHeight="1" spans="1:9">
      <c r="A29" s="51"/>
      <c r="B29" s="79"/>
      <c r="C29" s="52"/>
      <c r="D29" s="80"/>
      <c r="E29" s="81"/>
      <c r="F29" s="80"/>
      <c r="G29" s="81"/>
      <c r="H29" s="81"/>
      <c r="I29" s="85"/>
    </row>
    <row r="30" s="41" customFormat="1" ht="23.1" customHeight="1" spans="1:9">
      <c r="A30" s="51"/>
      <c r="B30" s="79"/>
      <c r="C30" s="52" t="s">
        <v>371</v>
      </c>
      <c r="D30" s="80"/>
      <c r="E30" s="81"/>
      <c r="F30" s="80"/>
      <c r="G30" s="81"/>
      <c r="H30" s="81"/>
      <c r="I30" s="85"/>
    </row>
    <row r="31" s="41" customFormat="1" ht="27" customHeight="1" spans="1:9">
      <c r="A31" s="51"/>
      <c r="B31" s="51" t="s">
        <v>372</v>
      </c>
      <c r="C31" s="82" t="s">
        <v>373</v>
      </c>
      <c r="D31" s="83" t="s">
        <v>374</v>
      </c>
      <c r="E31" s="83"/>
      <c r="F31" s="83" t="s">
        <v>368</v>
      </c>
      <c r="G31" s="83"/>
      <c r="H31" s="83"/>
      <c r="I31" s="83"/>
    </row>
  </sheetData>
  <mergeCells count="66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selection activeCell="K11" sqref="K11"/>
    </sheetView>
  </sheetViews>
  <sheetFormatPr defaultColWidth="9" defaultRowHeight="13.5" outlineLevelCol="7"/>
  <cols>
    <col min="1" max="1" width="8" style="1" customWidth="1"/>
    <col min="2" max="2" width="10.375" style="1" customWidth="1"/>
    <col min="3" max="3" width="11.375" style="1" customWidth="1"/>
    <col min="4" max="4" width="1.625" style="1" hidden="1" customWidth="1"/>
    <col min="5" max="5" width="12.375" style="1" customWidth="1"/>
    <col min="6" max="6" width="11" style="1" customWidth="1"/>
    <col min="7" max="7" width="13.5" style="1" customWidth="1"/>
    <col min="8" max="8" width="12" style="1" customWidth="1"/>
    <col min="9" max="22" width="9" style="1" customWidth="1"/>
    <col min="23" max="16384" width="9" style="2"/>
  </cols>
  <sheetData>
    <row r="1" ht="29.45" customHeight="1" spans="1:8">
      <c r="A1" s="3" t="s">
        <v>445</v>
      </c>
      <c r="B1" s="3"/>
      <c r="C1" s="3"/>
      <c r="D1" s="3"/>
      <c r="E1" s="3"/>
      <c r="F1" s="3"/>
      <c r="G1" s="3"/>
      <c r="H1" s="3"/>
    </row>
    <row r="2" ht="33.75" customHeight="1" spans="1:8">
      <c r="A2" s="4" t="s">
        <v>446</v>
      </c>
      <c r="B2" s="5"/>
      <c r="C2" s="5"/>
      <c r="D2" s="5"/>
      <c r="E2" s="5"/>
      <c r="F2" s="5"/>
      <c r="G2" s="5"/>
      <c r="H2" s="5"/>
    </row>
    <row r="3" ht="24.95" customHeight="1" spans="1:8">
      <c r="A3" s="6" t="s">
        <v>447</v>
      </c>
      <c r="B3" s="6"/>
      <c r="C3" s="6"/>
      <c r="D3" s="6"/>
      <c r="E3" s="6"/>
      <c r="F3" s="6"/>
      <c r="G3" s="6"/>
      <c r="H3" s="6"/>
    </row>
    <row r="4" ht="24.95" customHeight="1" spans="1:8">
      <c r="A4" s="7" t="s">
        <v>448</v>
      </c>
      <c r="B4" s="8"/>
      <c r="C4" s="8"/>
      <c r="D4" s="8" t="s">
        <v>0</v>
      </c>
      <c r="E4" s="8"/>
      <c r="F4" s="8"/>
      <c r="G4" s="8"/>
      <c r="H4" s="8"/>
    </row>
    <row r="5" ht="24.95" customHeight="1" spans="1:8">
      <c r="A5" s="9" t="s">
        <v>449</v>
      </c>
      <c r="B5" s="10" t="s">
        <v>450</v>
      </c>
      <c r="C5" s="11"/>
      <c r="D5" s="12" t="s">
        <v>451</v>
      </c>
      <c r="E5" s="13"/>
      <c r="F5" s="13"/>
      <c r="G5" s="13"/>
      <c r="H5" s="14"/>
    </row>
    <row r="6" ht="24.95" customHeight="1" spans="1:8">
      <c r="A6" s="15"/>
      <c r="B6" s="16" t="s">
        <v>238</v>
      </c>
      <c r="C6" s="16"/>
      <c r="D6" s="17" t="s">
        <v>452</v>
      </c>
      <c r="E6" s="17"/>
      <c r="F6" s="17"/>
      <c r="G6" s="17"/>
      <c r="H6" s="17"/>
    </row>
    <row r="7" ht="24.95" customHeight="1" spans="1:8">
      <c r="A7" s="18"/>
      <c r="B7" s="16" t="s">
        <v>239</v>
      </c>
      <c r="C7" s="16"/>
      <c r="D7" s="17" t="s">
        <v>453</v>
      </c>
      <c r="E7" s="17"/>
      <c r="F7" s="17"/>
      <c r="G7" s="17"/>
      <c r="H7" s="17"/>
    </row>
    <row r="8" ht="24.95" customHeight="1" spans="1:8">
      <c r="A8" s="19"/>
      <c r="B8" s="16" t="s">
        <v>454</v>
      </c>
      <c r="C8" s="16"/>
      <c r="D8" s="17" t="s">
        <v>455</v>
      </c>
      <c r="E8" s="17"/>
      <c r="F8" s="17"/>
      <c r="G8" s="17"/>
      <c r="H8" s="17"/>
    </row>
    <row r="9" ht="24.95" customHeight="1" spans="1:8">
      <c r="A9" s="19"/>
      <c r="B9" s="10" t="s">
        <v>456</v>
      </c>
      <c r="C9" s="20"/>
      <c r="D9" s="20"/>
      <c r="E9" s="21"/>
      <c r="F9" s="22" t="s">
        <v>457</v>
      </c>
      <c r="G9" s="22" t="s">
        <v>342</v>
      </c>
      <c r="H9" s="22" t="s">
        <v>343</v>
      </c>
    </row>
    <row r="10" ht="24.95" customHeight="1" spans="1:8">
      <c r="A10" s="23"/>
      <c r="B10" s="24"/>
      <c r="C10" s="25"/>
      <c r="D10" s="25"/>
      <c r="E10" s="26"/>
      <c r="F10" s="22">
        <v>2466.57</v>
      </c>
      <c r="G10" s="22">
        <v>2466.57</v>
      </c>
      <c r="H10" s="22"/>
    </row>
    <row r="11" ht="48" customHeight="1" spans="1:8">
      <c r="A11" s="27" t="s">
        <v>458</v>
      </c>
      <c r="B11" s="28" t="s">
        <v>459</v>
      </c>
      <c r="C11" s="29"/>
      <c r="D11" s="29"/>
      <c r="E11" s="29"/>
      <c r="F11" s="29"/>
      <c r="G11" s="29"/>
      <c r="H11" s="30"/>
    </row>
    <row r="12" ht="24.95" customHeight="1" spans="1:8">
      <c r="A12" s="11" t="s">
        <v>460</v>
      </c>
      <c r="B12" s="11" t="s">
        <v>347</v>
      </c>
      <c r="C12" s="11" t="s">
        <v>348</v>
      </c>
      <c r="D12" s="31"/>
      <c r="E12" s="11" t="s">
        <v>349</v>
      </c>
      <c r="F12" s="31"/>
      <c r="G12" s="11" t="s">
        <v>461</v>
      </c>
      <c r="H12" s="31"/>
    </row>
    <row r="13" ht="24.95" customHeight="1" spans="1:8">
      <c r="A13" s="31"/>
      <c r="B13" s="9" t="s">
        <v>351</v>
      </c>
      <c r="C13" s="12" t="s">
        <v>352</v>
      </c>
      <c r="D13" s="14"/>
      <c r="E13" s="32" t="s">
        <v>462</v>
      </c>
      <c r="F13" s="32"/>
      <c r="G13" s="32" t="s">
        <v>463</v>
      </c>
      <c r="H13" s="32"/>
    </row>
    <row r="14" ht="24.95" customHeight="1" spans="1:8">
      <c r="A14" s="31"/>
      <c r="B14" s="15"/>
      <c r="C14" s="33"/>
      <c r="D14" s="34"/>
      <c r="E14" s="32" t="s">
        <v>464</v>
      </c>
      <c r="F14" s="32"/>
      <c r="G14" s="32" t="s">
        <v>465</v>
      </c>
      <c r="H14" s="32"/>
    </row>
    <row r="15" ht="24.95" customHeight="1" spans="1:8">
      <c r="A15" s="31"/>
      <c r="B15" s="15"/>
      <c r="C15" s="33"/>
      <c r="D15" s="34"/>
      <c r="E15" s="32" t="s">
        <v>466</v>
      </c>
      <c r="F15" s="32"/>
      <c r="G15" s="32" t="s">
        <v>467</v>
      </c>
      <c r="H15" s="32"/>
    </row>
    <row r="16" ht="24.95" customHeight="1" spans="1:8">
      <c r="A16" s="31"/>
      <c r="B16" s="15"/>
      <c r="C16" s="35"/>
      <c r="D16" s="36"/>
      <c r="E16" s="37" t="s">
        <v>468</v>
      </c>
      <c r="F16" s="38"/>
      <c r="G16" s="37" t="s">
        <v>469</v>
      </c>
      <c r="H16" s="38"/>
    </row>
    <row r="17" ht="24.95" customHeight="1" spans="1:8">
      <c r="A17" s="31"/>
      <c r="B17" s="15"/>
      <c r="C17" s="11" t="s">
        <v>355</v>
      </c>
      <c r="D17" s="31"/>
      <c r="E17" s="11" t="s">
        <v>470</v>
      </c>
      <c r="F17" s="31"/>
      <c r="G17" s="39">
        <v>1</v>
      </c>
      <c r="H17" s="31"/>
    </row>
    <row r="18" ht="24.95" customHeight="1" spans="1:8">
      <c r="A18" s="31"/>
      <c r="B18" s="18"/>
      <c r="C18" s="11" t="s">
        <v>358</v>
      </c>
      <c r="D18" s="31"/>
      <c r="E18" s="32" t="s">
        <v>471</v>
      </c>
      <c r="F18" s="32"/>
      <c r="G18" s="32" t="s">
        <v>360</v>
      </c>
      <c r="H18" s="32"/>
    </row>
    <row r="19" ht="24.95" customHeight="1" spans="1:8">
      <c r="A19" s="31"/>
      <c r="B19" s="8" t="s">
        <v>406</v>
      </c>
      <c r="C19" s="31" t="s">
        <v>362</v>
      </c>
      <c r="D19" s="31"/>
      <c r="E19" s="11" t="s">
        <v>457</v>
      </c>
      <c r="F19" s="11"/>
      <c r="G19" s="11" t="s">
        <v>472</v>
      </c>
      <c r="H19" s="11"/>
    </row>
    <row r="20" ht="24.95" customHeight="1" spans="1:8">
      <c r="A20" s="31"/>
      <c r="B20" s="11" t="s">
        <v>365</v>
      </c>
      <c r="C20" s="11" t="s">
        <v>369</v>
      </c>
      <c r="D20" s="31"/>
      <c r="E20" s="32" t="s">
        <v>473</v>
      </c>
      <c r="F20" s="32"/>
      <c r="G20" s="40" t="s">
        <v>474</v>
      </c>
      <c r="H20" s="32"/>
    </row>
    <row r="21" ht="24.95" customHeight="1" spans="1:8">
      <c r="A21" s="31"/>
      <c r="B21" s="8"/>
      <c r="C21" s="11" t="s">
        <v>366</v>
      </c>
      <c r="D21" s="31"/>
      <c r="E21" s="32" t="s">
        <v>475</v>
      </c>
      <c r="F21" s="32"/>
      <c r="G21" s="40" t="s">
        <v>474</v>
      </c>
      <c r="H21" s="32"/>
    </row>
    <row r="22" ht="24.95" customHeight="1" spans="1:8">
      <c r="A22" s="31"/>
      <c r="B22" s="8"/>
      <c r="C22" s="11" t="s">
        <v>370</v>
      </c>
      <c r="D22" s="31"/>
      <c r="E22" s="32" t="s">
        <v>476</v>
      </c>
      <c r="F22" s="32"/>
      <c r="G22" s="40" t="s">
        <v>474</v>
      </c>
      <c r="H22" s="32"/>
    </row>
    <row r="23" ht="24.95" customHeight="1" spans="1:8">
      <c r="A23" s="31"/>
      <c r="B23" s="8"/>
      <c r="C23" s="11" t="s">
        <v>371</v>
      </c>
      <c r="D23" s="31"/>
      <c r="E23" s="32" t="s">
        <v>477</v>
      </c>
      <c r="F23" s="32"/>
      <c r="G23" s="40" t="s">
        <v>474</v>
      </c>
      <c r="H23" s="32"/>
    </row>
    <row r="24" ht="24.95" customHeight="1" spans="1:8">
      <c r="A24" s="31"/>
      <c r="B24" s="8" t="s">
        <v>478</v>
      </c>
      <c r="C24" s="11" t="s">
        <v>372</v>
      </c>
      <c r="D24" s="31"/>
      <c r="E24" s="32" t="s">
        <v>374</v>
      </c>
      <c r="F24" s="32"/>
      <c r="G24" s="40" t="s">
        <v>474</v>
      </c>
      <c r="H24" s="32"/>
    </row>
  </sheetData>
  <mergeCells count="51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A5:A10"/>
    <mergeCell ref="A12:A24"/>
    <mergeCell ref="B13:B18"/>
    <mergeCell ref="B20:B23"/>
    <mergeCell ref="B9:E10"/>
    <mergeCell ref="C13:D1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style="87" customWidth="1"/>
    <col min="2" max="2" width="16.875" style="87" customWidth="1"/>
    <col min="3" max="3" width="41" style="87" customWidth="1"/>
    <col min="4" max="14" width="16.375" style="87" customWidth="1"/>
    <col min="15" max="15" width="1.5" style="87" customWidth="1"/>
    <col min="16" max="16" width="9.75" style="87" customWidth="1"/>
    <col min="17" max="16384" width="10" style="87"/>
  </cols>
  <sheetData>
    <row r="1" ht="16.35" customHeight="1" spans="1:15">
      <c r="A1" s="88"/>
      <c r="B1" s="89"/>
      <c r="C1" s="90"/>
      <c r="D1" s="91"/>
      <c r="E1" s="91"/>
      <c r="F1" s="91"/>
      <c r="G1" s="90"/>
      <c r="H1" s="90"/>
      <c r="I1" s="90"/>
      <c r="L1" s="90"/>
      <c r="M1" s="90"/>
      <c r="N1" s="102" t="s">
        <v>52</v>
      </c>
      <c r="O1" s="95"/>
    </row>
    <row r="2" ht="22.9" customHeight="1" spans="1:15">
      <c r="A2" s="88"/>
      <c r="B2" s="92" t="s">
        <v>53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5" t="s">
        <v>4</v>
      </c>
    </row>
    <row r="3" ht="19.5" customHeight="1" spans="1:15">
      <c r="A3" s="93"/>
      <c r="B3" s="94" t="s">
        <v>6</v>
      </c>
      <c r="C3" s="94"/>
      <c r="D3" s="93"/>
      <c r="E3" s="93"/>
      <c r="F3" s="141"/>
      <c r="G3" s="93"/>
      <c r="H3" s="141"/>
      <c r="I3" s="141"/>
      <c r="J3" s="141"/>
      <c r="K3" s="141"/>
      <c r="L3" s="141"/>
      <c r="M3" s="141"/>
      <c r="N3" s="103" t="s">
        <v>7</v>
      </c>
      <c r="O3" s="109"/>
    </row>
    <row r="4" ht="24.4" customHeight="1" spans="1:15">
      <c r="A4" s="97"/>
      <c r="B4" s="104" t="s">
        <v>10</v>
      </c>
      <c r="C4" s="104"/>
      <c r="D4" s="104" t="s">
        <v>54</v>
      </c>
      <c r="E4" s="104" t="s">
        <v>55</v>
      </c>
      <c r="F4" s="104" t="s">
        <v>56</v>
      </c>
      <c r="G4" s="104" t="s">
        <v>57</v>
      </c>
      <c r="H4" s="104" t="s">
        <v>58</v>
      </c>
      <c r="I4" s="104" t="s">
        <v>59</v>
      </c>
      <c r="J4" s="104" t="s">
        <v>60</v>
      </c>
      <c r="K4" s="104" t="s">
        <v>61</v>
      </c>
      <c r="L4" s="104" t="s">
        <v>62</v>
      </c>
      <c r="M4" s="104" t="s">
        <v>63</v>
      </c>
      <c r="N4" s="104" t="s">
        <v>64</v>
      </c>
      <c r="O4" s="111"/>
    </row>
    <row r="5" ht="24.4" customHeight="1" spans="1:15">
      <c r="A5" s="97"/>
      <c r="B5" s="104" t="s">
        <v>65</v>
      </c>
      <c r="C5" s="104" t="s">
        <v>66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11"/>
    </row>
    <row r="6" ht="24.4" customHeight="1" spans="1:15">
      <c r="A6" s="97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11"/>
    </row>
    <row r="7" ht="22.9" customHeight="1" spans="1:15">
      <c r="A7" s="98"/>
      <c r="B7" s="151"/>
      <c r="C7" s="96" t="s">
        <v>67</v>
      </c>
      <c r="D7" s="152">
        <f>SUM(D8)</f>
        <v>24665715.29</v>
      </c>
      <c r="E7" s="152"/>
      <c r="F7" s="152">
        <f>SUM(F8)</f>
        <v>24665715.29</v>
      </c>
      <c r="G7" s="99"/>
      <c r="H7" s="99"/>
      <c r="I7" s="99"/>
      <c r="J7" s="99"/>
      <c r="K7" s="99"/>
      <c r="L7" s="99"/>
      <c r="M7" s="99"/>
      <c r="N7" s="99"/>
      <c r="O7" s="112"/>
    </row>
    <row r="8" ht="22.9" customHeight="1" spans="1:15">
      <c r="A8" s="97"/>
      <c r="B8" s="105" t="s">
        <v>68</v>
      </c>
      <c r="C8" s="105" t="s">
        <v>0</v>
      </c>
      <c r="D8" s="101">
        <v>24665715.29</v>
      </c>
      <c r="E8" s="113"/>
      <c r="F8" s="101">
        <v>24665715.29</v>
      </c>
      <c r="G8" s="101"/>
      <c r="H8" s="101"/>
      <c r="I8" s="101"/>
      <c r="J8" s="101"/>
      <c r="K8" s="101"/>
      <c r="L8" s="101"/>
      <c r="M8" s="101"/>
      <c r="N8" s="101"/>
      <c r="O8" s="110"/>
    </row>
    <row r="9" ht="22.9" customHeight="1" spans="1:15">
      <c r="A9" s="97"/>
      <c r="B9" s="153"/>
      <c r="C9" s="100"/>
      <c r="D9" s="113"/>
      <c r="E9" s="107"/>
      <c r="F9" s="107"/>
      <c r="G9" s="101"/>
      <c r="H9" s="101"/>
      <c r="I9" s="101"/>
      <c r="J9" s="101"/>
      <c r="K9" s="101"/>
      <c r="L9" s="101"/>
      <c r="M9" s="101"/>
      <c r="N9" s="101"/>
      <c r="O9" s="110"/>
    </row>
    <row r="10" ht="22.9" customHeight="1" spans="1:15">
      <c r="A10" s="97"/>
      <c r="B10" s="153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10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" style="87" customWidth="1"/>
    <col min="2" max="4" width="6.125" style="87" customWidth="1"/>
    <col min="5" max="5" width="16.875" style="87" customWidth="1"/>
    <col min="6" max="6" width="41" style="87" customWidth="1"/>
    <col min="7" max="9" width="16.375" style="87" customWidth="1"/>
    <col min="10" max="11" width="9.75" style="87" customWidth="1"/>
    <col min="12" max="16384" width="10" style="87"/>
  </cols>
  <sheetData>
    <row r="1" ht="16.35" customHeight="1" spans="1:9">
      <c r="A1" s="88"/>
      <c r="B1" s="89"/>
      <c r="C1" s="89"/>
      <c r="D1" s="89"/>
      <c r="E1" s="90"/>
      <c r="F1" s="90"/>
      <c r="G1" s="91"/>
      <c r="H1" s="91"/>
      <c r="I1" s="102" t="s">
        <v>69</v>
      </c>
    </row>
    <row r="2" ht="22.9" customHeight="1" spans="1:9">
      <c r="A2" s="88"/>
      <c r="B2" s="92" t="s">
        <v>70</v>
      </c>
      <c r="C2" s="92"/>
      <c r="D2" s="92"/>
      <c r="E2" s="92"/>
      <c r="F2" s="92"/>
      <c r="G2" s="92"/>
      <c r="H2" s="92"/>
      <c r="I2" s="92"/>
    </row>
    <row r="3" ht="19.5" customHeight="1" spans="1:9">
      <c r="A3" s="93"/>
      <c r="B3" s="94" t="s">
        <v>6</v>
      </c>
      <c r="C3" s="94"/>
      <c r="D3" s="94"/>
      <c r="E3" s="94"/>
      <c r="F3" s="94"/>
      <c r="G3" s="93"/>
      <c r="H3" s="93"/>
      <c r="I3" s="103" t="s">
        <v>7</v>
      </c>
    </row>
    <row r="4" ht="24.4" customHeight="1" spans="1:9">
      <c r="A4" s="95"/>
      <c r="B4" s="96" t="s">
        <v>10</v>
      </c>
      <c r="C4" s="96"/>
      <c r="D4" s="96"/>
      <c r="E4" s="96"/>
      <c r="F4" s="96"/>
      <c r="G4" s="96" t="s">
        <v>54</v>
      </c>
      <c r="H4" s="96" t="s">
        <v>71</v>
      </c>
      <c r="I4" s="96" t="s">
        <v>72</v>
      </c>
    </row>
    <row r="5" ht="24.4" customHeight="1" spans="1:9">
      <c r="A5" s="97"/>
      <c r="B5" s="96" t="s">
        <v>73</v>
      </c>
      <c r="C5" s="96"/>
      <c r="D5" s="96"/>
      <c r="E5" s="96" t="s">
        <v>65</v>
      </c>
      <c r="F5" s="96" t="s">
        <v>66</v>
      </c>
      <c r="G5" s="96"/>
      <c r="H5" s="96"/>
      <c r="I5" s="96"/>
    </row>
    <row r="6" ht="24.4" customHeight="1" spans="1:9">
      <c r="A6" s="97"/>
      <c r="B6" s="96" t="s">
        <v>74</v>
      </c>
      <c r="C6" s="96" t="s">
        <v>75</v>
      </c>
      <c r="D6" s="96" t="s">
        <v>76</v>
      </c>
      <c r="E6" s="96"/>
      <c r="F6" s="96"/>
      <c r="G6" s="96"/>
      <c r="H6" s="96"/>
      <c r="I6" s="96"/>
    </row>
    <row r="7" ht="22.9" customHeight="1" spans="1:9">
      <c r="A7" s="98"/>
      <c r="B7" s="96"/>
      <c r="C7" s="96"/>
      <c r="D7" s="96"/>
      <c r="E7" s="96"/>
      <c r="F7" s="96" t="s">
        <v>67</v>
      </c>
      <c r="G7" s="99">
        <f>SUM(G8)</f>
        <v>24665715.29</v>
      </c>
      <c r="H7" s="99">
        <f>SUM(H8)</f>
        <v>22234546.29</v>
      </c>
      <c r="I7" s="99">
        <f>SUM(I8)</f>
        <v>2431169</v>
      </c>
    </row>
    <row r="8" ht="22.9" customHeight="1" spans="1:9">
      <c r="A8" s="97"/>
      <c r="B8" s="100"/>
      <c r="C8" s="100"/>
      <c r="D8" s="100"/>
      <c r="E8" s="105" t="s">
        <v>68</v>
      </c>
      <c r="F8" s="138" t="s">
        <v>77</v>
      </c>
      <c r="G8" s="101">
        <f>SUM(G9:G34)</f>
        <v>24665715.29</v>
      </c>
      <c r="H8" s="101">
        <f>SUM(H9:H34)</f>
        <v>22234546.29</v>
      </c>
      <c r="I8" s="101">
        <f>SUM(I9:I34)</f>
        <v>2431169</v>
      </c>
    </row>
    <row r="9" ht="22.5" customHeight="1" spans="1:9">
      <c r="A9" s="97"/>
      <c r="B9" s="105" t="s">
        <v>78</v>
      </c>
      <c r="C9" s="105" t="s">
        <v>79</v>
      </c>
      <c r="D9" s="105" t="s">
        <v>79</v>
      </c>
      <c r="E9" s="105" t="s">
        <v>68</v>
      </c>
      <c r="F9" s="106" t="s">
        <v>80</v>
      </c>
      <c r="G9" s="113">
        <v>166633.75</v>
      </c>
      <c r="H9" s="107">
        <v>166633.75</v>
      </c>
      <c r="I9" s="107"/>
    </row>
    <row r="10" ht="22.5" customHeight="1" spans="2:9">
      <c r="B10" s="105" t="s">
        <v>78</v>
      </c>
      <c r="C10" s="105" t="s">
        <v>79</v>
      </c>
      <c r="D10" s="105" t="s">
        <v>81</v>
      </c>
      <c r="E10" s="105" t="s">
        <v>68</v>
      </c>
      <c r="F10" s="106" t="s">
        <v>82</v>
      </c>
      <c r="G10" s="113">
        <v>42900</v>
      </c>
      <c r="H10" s="107"/>
      <c r="I10" s="107">
        <v>42900</v>
      </c>
    </row>
    <row r="11" ht="22.5" customHeight="1" spans="2:9">
      <c r="B11" s="105" t="s">
        <v>78</v>
      </c>
      <c r="C11" s="105" t="s">
        <v>83</v>
      </c>
      <c r="D11" s="105" t="s">
        <v>79</v>
      </c>
      <c r="E11" s="105" t="s">
        <v>68</v>
      </c>
      <c r="F11" s="106" t="s">
        <v>80</v>
      </c>
      <c r="G11" s="113">
        <v>7079876.54</v>
      </c>
      <c r="H11" s="107">
        <v>7079876.54</v>
      </c>
      <c r="I11" s="107"/>
    </row>
    <row r="12" ht="22.5" customHeight="1" spans="2:9">
      <c r="B12" s="105" t="s">
        <v>78</v>
      </c>
      <c r="C12" s="105" t="s">
        <v>83</v>
      </c>
      <c r="D12" s="105" t="s">
        <v>84</v>
      </c>
      <c r="E12" s="105" t="s">
        <v>68</v>
      </c>
      <c r="F12" s="106" t="s">
        <v>85</v>
      </c>
      <c r="G12" s="113">
        <v>61202</v>
      </c>
      <c r="H12" s="107"/>
      <c r="I12" s="107">
        <v>61202</v>
      </c>
    </row>
    <row r="13" ht="22.5" customHeight="1" spans="2:9">
      <c r="B13" s="105" t="s">
        <v>78</v>
      </c>
      <c r="C13" s="105" t="s">
        <v>83</v>
      </c>
      <c r="D13" s="105" t="s">
        <v>86</v>
      </c>
      <c r="E13" s="105" t="s">
        <v>68</v>
      </c>
      <c r="F13" s="106" t="s">
        <v>87</v>
      </c>
      <c r="G13" s="113">
        <v>984608.58</v>
      </c>
      <c r="H13" s="107">
        <v>984608.58</v>
      </c>
      <c r="I13" s="107"/>
    </row>
    <row r="14" ht="22.5" customHeight="1" spans="2:9">
      <c r="B14" s="105" t="s">
        <v>78</v>
      </c>
      <c r="C14" s="105" t="s">
        <v>88</v>
      </c>
      <c r="D14" s="105" t="s">
        <v>81</v>
      </c>
      <c r="E14" s="105" t="s">
        <v>68</v>
      </c>
      <c r="F14" s="106" t="s">
        <v>89</v>
      </c>
      <c r="G14" s="113">
        <v>27205</v>
      </c>
      <c r="H14" s="107"/>
      <c r="I14" s="107">
        <v>27205</v>
      </c>
    </row>
    <row r="15" ht="22.5" customHeight="1" spans="2:9">
      <c r="B15" s="105" t="s">
        <v>78</v>
      </c>
      <c r="C15" s="105" t="s">
        <v>90</v>
      </c>
      <c r="D15" s="105" t="s">
        <v>79</v>
      </c>
      <c r="E15" s="105" t="s">
        <v>68</v>
      </c>
      <c r="F15" s="106" t="s">
        <v>80</v>
      </c>
      <c r="G15" s="113">
        <v>556563.32</v>
      </c>
      <c r="H15" s="107">
        <v>556563.32</v>
      </c>
      <c r="I15" s="107"/>
    </row>
    <row r="16" ht="22.5" customHeight="1" spans="2:9">
      <c r="B16" s="105" t="s">
        <v>78</v>
      </c>
      <c r="C16" s="105" t="s">
        <v>91</v>
      </c>
      <c r="D16" s="105" t="s">
        <v>81</v>
      </c>
      <c r="E16" s="105" t="s">
        <v>68</v>
      </c>
      <c r="F16" s="106" t="s">
        <v>92</v>
      </c>
      <c r="G16" s="113">
        <v>1253644</v>
      </c>
      <c r="H16" s="107">
        <v>1203644</v>
      </c>
      <c r="I16" s="107">
        <v>50000</v>
      </c>
    </row>
    <row r="17" ht="22.5" customHeight="1" spans="2:9">
      <c r="B17" s="105" t="s">
        <v>93</v>
      </c>
      <c r="C17" s="105" t="s">
        <v>79</v>
      </c>
      <c r="D17" s="105" t="s">
        <v>94</v>
      </c>
      <c r="E17" s="105" t="s">
        <v>68</v>
      </c>
      <c r="F17" s="106" t="s">
        <v>95</v>
      </c>
      <c r="G17" s="113">
        <v>957551.15</v>
      </c>
      <c r="H17" s="107">
        <v>957551.15</v>
      </c>
      <c r="I17" s="107"/>
    </row>
    <row r="18" ht="22.5" customHeight="1" spans="2:9">
      <c r="B18" s="105" t="s">
        <v>96</v>
      </c>
      <c r="C18" s="105" t="s">
        <v>79</v>
      </c>
      <c r="D18" s="105" t="s">
        <v>94</v>
      </c>
      <c r="E18" s="105" t="s">
        <v>68</v>
      </c>
      <c r="F18" s="106" t="s">
        <v>97</v>
      </c>
      <c r="G18" s="113">
        <v>1260611.81</v>
      </c>
      <c r="H18" s="107">
        <v>1260611.81</v>
      </c>
      <c r="I18" s="107"/>
    </row>
    <row r="19" ht="22.5" customHeight="1" spans="2:9">
      <c r="B19" s="105" t="s">
        <v>96</v>
      </c>
      <c r="C19" s="105" t="s">
        <v>79</v>
      </c>
      <c r="D19" s="105" t="s">
        <v>98</v>
      </c>
      <c r="E19" s="105" t="s">
        <v>68</v>
      </c>
      <c r="F19" s="106" t="s">
        <v>99</v>
      </c>
      <c r="G19" s="113">
        <v>205037.56</v>
      </c>
      <c r="H19" s="107">
        <v>205037.56</v>
      </c>
      <c r="I19" s="107"/>
    </row>
    <row r="20" ht="22.5" customHeight="1" spans="2:9">
      <c r="B20" s="105" t="s">
        <v>96</v>
      </c>
      <c r="C20" s="105" t="s">
        <v>84</v>
      </c>
      <c r="D20" s="105" t="s">
        <v>98</v>
      </c>
      <c r="E20" s="105" t="s">
        <v>68</v>
      </c>
      <c r="F20" s="106" t="s">
        <v>100</v>
      </c>
      <c r="G20" s="113">
        <v>682153</v>
      </c>
      <c r="H20" s="107"/>
      <c r="I20" s="107">
        <v>682153</v>
      </c>
    </row>
    <row r="21" ht="22.5" customHeight="1" spans="2:9">
      <c r="B21" s="105" t="s">
        <v>96</v>
      </c>
      <c r="C21" s="105" t="s">
        <v>101</v>
      </c>
      <c r="D21" s="105" t="s">
        <v>79</v>
      </c>
      <c r="E21" s="105" t="s">
        <v>68</v>
      </c>
      <c r="F21" s="106" t="s">
        <v>102</v>
      </c>
      <c r="G21" s="113">
        <v>312540.46</v>
      </c>
      <c r="H21" s="107">
        <v>312540.46</v>
      </c>
      <c r="I21" s="107"/>
    </row>
    <row r="22" ht="22.5" customHeight="1" spans="2:9">
      <c r="B22" s="105" t="s">
        <v>96</v>
      </c>
      <c r="C22" s="105" t="s">
        <v>101</v>
      </c>
      <c r="D22" s="105" t="s">
        <v>84</v>
      </c>
      <c r="E22" s="105" t="s">
        <v>68</v>
      </c>
      <c r="F22" s="106" t="s">
        <v>103</v>
      </c>
      <c r="G22" s="113">
        <v>166932.07</v>
      </c>
      <c r="H22" s="107">
        <v>166932.07</v>
      </c>
      <c r="I22" s="107"/>
    </row>
    <row r="23" ht="22.5" customHeight="1" spans="2:9">
      <c r="B23" s="105" t="s">
        <v>96</v>
      </c>
      <c r="C23" s="105" t="s">
        <v>101</v>
      </c>
      <c r="D23" s="105" t="s">
        <v>101</v>
      </c>
      <c r="E23" s="105" t="s">
        <v>68</v>
      </c>
      <c r="F23" s="106" t="s">
        <v>104</v>
      </c>
      <c r="G23" s="113">
        <v>1530043.39</v>
      </c>
      <c r="H23" s="107">
        <v>1530043.39</v>
      </c>
      <c r="I23" s="107"/>
    </row>
    <row r="24" ht="22.5" customHeight="1" spans="2:9">
      <c r="B24" s="105" t="s">
        <v>96</v>
      </c>
      <c r="C24" s="105" t="s">
        <v>105</v>
      </c>
      <c r="D24" s="105" t="s">
        <v>79</v>
      </c>
      <c r="E24" s="105" t="s">
        <v>68</v>
      </c>
      <c r="F24" s="106" t="s">
        <v>106</v>
      </c>
      <c r="G24" s="113">
        <v>123636</v>
      </c>
      <c r="H24" s="107"/>
      <c r="I24" s="107">
        <v>123636</v>
      </c>
    </row>
    <row r="25" ht="22.5" customHeight="1" spans="2:9">
      <c r="B25" s="105" t="s">
        <v>96</v>
      </c>
      <c r="C25" s="105" t="s">
        <v>105</v>
      </c>
      <c r="D25" s="105" t="s">
        <v>84</v>
      </c>
      <c r="E25" s="105" t="s">
        <v>68</v>
      </c>
      <c r="F25" s="106" t="s">
        <v>107</v>
      </c>
      <c r="G25" s="113">
        <v>966068</v>
      </c>
      <c r="H25" s="107"/>
      <c r="I25" s="107">
        <v>966068</v>
      </c>
    </row>
    <row r="26" ht="22.5" customHeight="1" spans="2:9">
      <c r="B26" s="105" t="s">
        <v>108</v>
      </c>
      <c r="C26" s="105" t="s">
        <v>81</v>
      </c>
      <c r="D26" s="105" t="s">
        <v>98</v>
      </c>
      <c r="E26" s="105" t="s">
        <v>68</v>
      </c>
      <c r="F26" s="106" t="s">
        <v>109</v>
      </c>
      <c r="G26" s="113">
        <v>153005</v>
      </c>
      <c r="H26" s="107"/>
      <c r="I26" s="107">
        <v>153005</v>
      </c>
    </row>
    <row r="27" ht="22.5" customHeight="1" spans="2:9">
      <c r="B27" s="105" t="s">
        <v>108</v>
      </c>
      <c r="C27" s="105" t="s">
        <v>110</v>
      </c>
      <c r="D27" s="105" t="s">
        <v>79</v>
      </c>
      <c r="E27" s="105" t="s">
        <v>68</v>
      </c>
      <c r="F27" s="106" t="s">
        <v>111</v>
      </c>
      <c r="G27" s="113">
        <v>542103.22</v>
      </c>
      <c r="H27" s="107">
        <v>542103.22</v>
      </c>
      <c r="I27" s="107"/>
    </row>
    <row r="28" ht="22.5" customHeight="1" spans="2:9">
      <c r="B28" s="105" t="s">
        <v>108</v>
      </c>
      <c r="C28" s="105" t="s">
        <v>110</v>
      </c>
      <c r="D28" s="105" t="s">
        <v>84</v>
      </c>
      <c r="E28" s="105" t="s">
        <v>68</v>
      </c>
      <c r="F28" s="106" t="s">
        <v>112</v>
      </c>
      <c r="G28" s="113">
        <v>366919.18</v>
      </c>
      <c r="H28" s="107">
        <v>366919.18</v>
      </c>
      <c r="I28" s="107"/>
    </row>
    <row r="29" ht="22.5" customHeight="1" spans="2:9">
      <c r="B29" s="105" t="s">
        <v>108</v>
      </c>
      <c r="C29" s="105" t="s">
        <v>110</v>
      </c>
      <c r="D29" s="105" t="s">
        <v>83</v>
      </c>
      <c r="E29" s="105" t="s">
        <v>68</v>
      </c>
      <c r="F29" s="106" t="s">
        <v>113</v>
      </c>
      <c r="G29" s="113">
        <v>56400</v>
      </c>
      <c r="H29" s="107">
        <v>56400</v>
      </c>
      <c r="I29" s="107"/>
    </row>
    <row r="30" ht="22.5" customHeight="1" spans="2:9">
      <c r="B30" s="105" t="s">
        <v>108</v>
      </c>
      <c r="C30" s="105" t="s">
        <v>110</v>
      </c>
      <c r="D30" s="105" t="s">
        <v>98</v>
      </c>
      <c r="E30" s="105" t="s">
        <v>68</v>
      </c>
      <c r="F30" s="106" t="s">
        <v>114</v>
      </c>
      <c r="G30" s="113">
        <v>503683.01</v>
      </c>
      <c r="H30" s="107">
        <v>503683.01</v>
      </c>
      <c r="I30" s="107"/>
    </row>
    <row r="31" ht="22.5" customHeight="1" spans="2:9">
      <c r="B31" s="105" t="s">
        <v>115</v>
      </c>
      <c r="C31" s="105" t="s">
        <v>79</v>
      </c>
      <c r="D31" s="105" t="s">
        <v>81</v>
      </c>
      <c r="E31" s="105" t="s">
        <v>68</v>
      </c>
      <c r="F31" s="106" t="s">
        <v>87</v>
      </c>
      <c r="G31" s="113">
        <v>1463122.14</v>
      </c>
      <c r="H31" s="107">
        <v>1463122.14</v>
      </c>
      <c r="I31" s="107"/>
    </row>
    <row r="32" ht="22.5" customHeight="1" spans="2:9">
      <c r="B32" s="105" t="s">
        <v>115</v>
      </c>
      <c r="C32" s="105" t="s">
        <v>79</v>
      </c>
      <c r="D32" s="105" t="s">
        <v>98</v>
      </c>
      <c r="E32" s="105" t="s">
        <v>68</v>
      </c>
      <c r="F32" s="106" t="s">
        <v>116</v>
      </c>
      <c r="G32" s="113">
        <v>25000</v>
      </c>
      <c r="H32" s="107"/>
      <c r="I32" s="107">
        <v>25000</v>
      </c>
    </row>
    <row r="33" ht="22.5" customHeight="1" spans="2:9">
      <c r="B33" s="105" t="s">
        <v>115</v>
      </c>
      <c r="C33" s="105" t="s">
        <v>117</v>
      </c>
      <c r="D33" s="105" t="s">
        <v>101</v>
      </c>
      <c r="E33" s="105" t="s">
        <v>68</v>
      </c>
      <c r="F33" s="106" t="s">
        <v>118</v>
      </c>
      <c r="G33" s="113">
        <v>3798652</v>
      </c>
      <c r="H33" s="107">
        <v>3498652</v>
      </c>
      <c r="I33" s="107">
        <v>300000</v>
      </c>
    </row>
    <row r="34" ht="22.5" customHeight="1" spans="2:9">
      <c r="B34" s="105" t="s">
        <v>119</v>
      </c>
      <c r="C34" s="105" t="s">
        <v>84</v>
      </c>
      <c r="D34" s="105" t="s">
        <v>79</v>
      </c>
      <c r="E34" s="105" t="s">
        <v>68</v>
      </c>
      <c r="F34" s="106" t="s">
        <v>120</v>
      </c>
      <c r="G34" s="113">
        <v>1379624.11</v>
      </c>
      <c r="H34" s="107">
        <v>1379624.11</v>
      </c>
      <c r="I34" s="107"/>
    </row>
  </sheetData>
  <mergeCells count="10">
    <mergeCell ref="B1:D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pane ySplit="5" topLeftCell="A8" activePane="bottomLeft" state="frozen"/>
      <selection/>
      <selection pane="bottomLeft" activeCell="F7" sqref="F7:F34"/>
    </sheetView>
  </sheetViews>
  <sheetFormatPr defaultColWidth="10" defaultRowHeight="13.5" outlineLevelCol="7"/>
  <cols>
    <col min="1" max="1" width="1.5" style="87" customWidth="1"/>
    <col min="2" max="2" width="33.375" style="87" customWidth="1"/>
    <col min="3" max="3" width="16.375" style="87" customWidth="1"/>
    <col min="4" max="4" width="33.375" style="87" customWidth="1"/>
    <col min="5" max="7" width="16.375" style="87" customWidth="1"/>
    <col min="8" max="8" width="19.125" style="87" customWidth="1"/>
    <col min="9" max="11" width="9.75" style="87" customWidth="1"/>
    <col min="12" max="16384" width="10" style="87"/>
  </cols>
  <sheetData>
    <row r="1" ht="16.35" customHeight="1" spans="1:8">
      <c r="A1" s="144"/>
      <c r="B1" s="89"/>
      <c r="C1" s="145"/>
      <c r="D1" s="145"/>
      <c r="H1" s="146" t="s">
        <v>121</v>
      </c>
    </row>
    <row r="2" ht="22.9" customHeight="1" spans="1:8">
      <c r="A2" s="147"/>
      <c r="B2" s="148" t="s">
        <v>122</v>
      </c>
      <c r="C2" s="148"/>
      <c r="D2" s="148"/>
      <c r="E2" s="148"/>
      <c r="F2" s="148"/>
      <c r="G2" s="148"/>
      <c r="H2" s="148"/>
    </row>
    <row r="3" ht="19.5" customHeight="1" spans="1:8">
      <c r="A3" s="147"/>
      <c r="B3" s="94" t="s">
        <v>6</v>
      </c>
      <c r="C3" s="94"/>
      <c r="D3" s="90"/>
      <c r="H3" s="149" t="s">
        <v>7</v>
      </c>
    </row>
    <row r="4" ht="24.4" customHeight="1" spans="1:8">
      <c r="A4" s="147"/>
      <c r="B4" s="96" t="s">
        <v>8</v>
      </c>
      <c r="C4" s="96"/>
      <c r="D4" s="96" t="s">
        <v>9</v>
      </c>
      <c r="E4" s="96"/>
      <c r="F4" s="96"/>
      <c r="G4" s="96"/>
      <c r="H4" s="96"/>
    </row>
    <row r="5" ht="24.4" customHeight="1" spans="1:8">
      <c r="A5" s="147"/>
      <c r="B5" s="96" t="s">
        <v>10</v>
      </c>
      <c r="C5" s="96" t="s">
        <v>11</v>
      </c>
      <c r="D5" s="96" t="s">
        <v>10</v>
      </c>
      <c r="E5" s="96" t="s">
        <v>54</v>
      </c>
      <c r="F5" s="96" t="s">
        <v>123</v>
      </c>
      <c r="G5" s="96" t="s">
        <v>124</v>
      </c>
      <c r="H5" s="96" t="s">
        <v>125</v>
      </c>
    </row>
    <row r="6" ht="22.9" customHeight="1" spans="1:8">
      <c r="A6" s="95"/>
      <c r="B6" s="100" t="s">
        <v>126</v>
      </c>
      <c r="C6" s="101">
        <v>24665715.29</v>
      </c>
      <c r="D6" s="100" t="s">
        <v>127</v>
      </c>
      <c r="E6" s="101">
        <f>SUM(E7:E26)</f>
        <v>24665715.29</v>
      </c>
      <c r="F6" s="101">
        <f>SUM(F7:F26)</f>
        <v>24665715.29</v>
      </c>
      <c r="G6" s="101"/>
      <c r="H6" s="101"/>
    </row>
    <row r="7" spans="1:8">
      <c r="A7" s="95"/>
      <c r="B7" s="100" t="s">
        <v>128</v>
      </c>
      <c r="C7" s="101">
        <v>24665715.29</v>
      </c>
      <c r="D7" s="100" t="s">
        <v>129</v>
      </c>
      <c r="E7" s="113">
        <v>10172633.19</v>
      </c>
      <c r="F7" s="113">
        <v>10172633.19</v>
      </c>
      <c r="G7" s="150"/>
      <c r="H7" s="150"/>
    </row>
    <row r="8" spans="1:8">
      <c r="A8" s="95"/>
      <c r="B8" s="100" t="s">
        <v>130</v>
      </c>
      <c r="C8" s="101"/>
      <c r="D8" s="100" t="s">
        <v>131</v>
      </c>
      <c r="E8" s="113"/>
      <c r="F8" s="113"/>
      <c r="G8" s="150"/>
      <c r="H8" s="150"/>
    </row>
    <row r="9" spans="1:8">
      <c r="A9" s="95"/>
      <c r="B9" s="100" t="s">
        <v>132</v>
      </c>
      <c r="C9" s="101"/>
      <c r="D9" s="100" t="s">
        <v>133</v>
      </c>
      <c r="E9" s="113"/>
      <c r="F9" s="113"/>
      <c r="G9" s="150"/>
      <c r="H9" s="150"/>
    </row>
    <row r="10" spans="1:8">
      <c r="A10" s="95"/>
      <c r="B10" s="100" t="s">
        <v>134</v>
      </c>
      <c r="C10" s="101"/>
      <c r="D10" s="100" t="s">
        <v>135</v>
      </c>
      <c r="E10" s="113"/>
      <c r="F10" s="113"/>
      <c r="G10" s="150"/>
      <c r="H10" s="150"/>
    </row>
    <row r="11" spans="1:8">
      <c r="A11" s="95"/>
      <c r="B11" s="100" t="s">
        <v>128</v>
      </c>
      <c r="C11" s="101"/>
      <c r="D11" s="100" t="s">
        <v>136</v>
      </c>
      <c r="E11" s="113"/>
      <c r="F11" s="113"/>
      <c r="G11" s="150"/>
      <c r="H11" s="150"/>
    </row>
    <row r="12" spans="1:8">
      <c r="A12" s="95"/>
      <c r="B12" s="100" t="s">
        <v>130</v>
      </c>
      <c r="C12" s="101"/>
      <c r="D12" s="100" t="s">
        <v>137</v>
      </c>
      <c r="E12" s="113"/>
      <c r="F12" s="113"/>
      <c r="G12" s="150"/>
      <c r="H12" s="150"/>
    </row>
    <row r="13" spans="1:8">
      <c r="A13" s="95"/>
      <c r="B13" s="100" t="s">
        <v>132</v>
      </c>
      <c r="C13" s="101"/>
      <c r="D13" s="100" t="s">
        <v>138</v>
      </c>
      <c r="E13" s="113">
        <v>957551.15</v>
      </c>
      <c r="F13" s="113">
        <v>957551.15</v>
      </c>
      <c r="G13" s="150"/>
      <c r="H13" s="150"/>
    </row>
    <row r="14" spans="1:8">
      <c r="A14" s="95"/>
      <c r="B14" s="100"/>
      <c r="C14" s="101"/>
      <c r="D14" s="100" t="s">
        <v>139</v>
      </c>
      <c r="E14" s="113">
        <v>5247022.29</v>
      </c>
      <c r="F14" s="113">
        <v>5247022.29</v>
      </c>
      <c r="G14" s="150"/>
      <c r="H14" s="150"/>
    </row>
    <row r="15" ht="24" customHeight="1" spans="1:8">
      <c r="A15" s="95"/>
      <c r="B15" s="100" t="s">
        <v>140</v>
      </c>
      <c r="C15" s="101"/>
      <c r="D15" s="100" t="s">
        <v>141</v>
      </c>
      <c r="E15" s="113"/>
      <c r="F15" s="113"/>
      <c r="G15" s="150"/>
      <c r="H15" s="150"/>
    </row>
    <row r="16" spans="1:8">
      <c r="A16" s="95"/>
      <c r="B16" s="100" t="s">
        <v>140</v>
      </c>
      <c r="C16" s="101"/>
      <c r="D16" s="100" t="s">
        <v>142</v>
      </c>
      <c r="E16" s="113">
        <v>1622110.41</v>
      </c>
      <c r="F16" s="113">
        <v>1622110.41</v>
      </c>
      <c r="G16" s="150"/>
      <c r="H16" s="150"/>
    </row>
    <row r="17" spans="1:8">
      <c r="A17" s="95"/>
      <c r="B17" s="100" t="s">
        <v>140</v>
      </c>
      <c r="C17" s="101"/>
      <c r="D17" s="100" t="s">
        <v>143</v>
      </c>
      <c r="E17" s="113"/>
      <c r="F17" s="113"/>
      <c r="G17" s="150"/>
      <c r="H17" s="150"/>
    </row>
    <row r="18" spans="1:8">
      <c r="A18" s="95"/>
      <c r="B18" s="100" t="s">
        <v>140</v>
      </c>
      <c r="C18" s="101"/>
      <c r="D18" s="100" t="s">
        <v>144</v>
      </c>
      <c r="E18" s="113"/>
      <c r="F18" s="113"/>
      <c r="G18" s="150"/>
      <c r="H18" s="150"/>
    </row>
    <row r="19" spans="1:8">
      <c r="A19" s="95"/>
      <c r="B19" s="100" t="s">
        <v>140</v>
      </c>
      <c r="C19" s="101"/>
      <c r="D19" s="100" t="s">
        <v>145</v>
      </c>
      <c r="E19" s="113">
        <v>5286774.14</v>
      </c>
      <c r="F19" s="113">
        <v>5286774.14</v>
      </c>
      <c r="G19" s="150"/>
      <c r="H19" s="150"/>
    </row>
    <row r="20" spans="1:8">
      <c r="A20" s="95"/>
      <c r="B20" s="100" t="s">
        <v>140</v>
      </c>
      <c r="C20" s="101"/>
      <c r="D20" s="100" t="s">
        <v>146</v>
      </c>
      <c r="E20" s="113"/>
      <c r="F20" s="113"/>
      <c r="G20" s="150"/>
      <c r="H20" s="150"/>
    </row>
    <row r="21" spans="1:8">
      <c r="A21" s="95"/>
      <c r="B21" s="100" t="s">
        <v>140</v>
      </c>
      <c r="C21" s="101"/>
      <c r="D21" s="100" t="s">
        <v>147</v>
      </c>
      <c r="E21" s="113"/>
      <c r="F21" s="113"/>
      <c r="G21" s="150"/>
      <c r="H21" s="150"/>
    </row>
    <row r="22" spans="1:8">
      <c r="A22" s="95"/>
      <c r="B22" s="100" t="s">
        <v>140</v>
      </c>
      <c r="C22" s="101"/>
      <c r="D22" s="100" t="s">
        <v>148</v>
      </c>
      <c r="E22" s="113"/>
      <c r="F22" s="113"/>
      <c r="G22" s="150"/>
      <c r="H22" s="150"/>
    </row>
    <row r="23" spans="1:8">
      <c r="A23" s="95"/>
      <c r="B23" s="100" t="s">
        <v>140</v>
      </c>
      <c r="C23" s="101"/>
      <c r="D23" s="100" t="s">
        <v>149</v>
      </c>
      <c r="E23" s="113"/>
      <c r="F23" s="113"/>
      <c r="G23" s="150"/>
      <c r="H23" s="150"/>
    </row>
    <row r="24" spans="1:8">
      <c r="A24" s="95"/>
      <c r="B24" s="100" t="s">
        <v>140</v>
      </c>
      <c r="C24" s="101"/>
      <c r="D24" s="100" t="s">
        <v>150</v>
      </c>
      <c r="E24" s="113"/>
      <c r="F24" s="113"/>
      <c r="G24" s="150"/>
      <c r="H24" s="150"/>
    </row>
    <row r="25" spans="1:8">
      <c r="A25" s="95"/>
      <c r="B25" s="100" t="s">
        <v>140</v>
      </c>
      <c r="C25" s="101"/>
      <c r="D25" s="100" t="s">
        <v>151</v>
      </c>
      <c r="E25" s="113"/>
      <c r="F25" s="113"/>
      <c r="G25" s="150"/>
      <c r="H25" s="150"/>
    </row>
    <row r="26" spans="1:8">
      <c r="A26" s="95"/>
      <c r="B26" s="100" t="s">
        <v>140</v>
      </c>
      <c r="C26" s="101"/>
      <c r="D26" s="100" t="s">
        <v>152</v>
      </c>
      <c r="E26" s="113">
        <v>1379624.11</v>
      </c>
      <c r="F26" s="113">
        <v>1379624.11</v>
      </c>
      <c r="G26" s="150"/>
      <c r="H26" s="150"/>
    </row>
    <row r="27" spans="1:8">
      <c r="A27" s="95"/>
      <c r="B27" s="100" t="s">
        <v>140</v>
      </c>
      <c r="C27" s="101"/>
      <c r="D27" s="100" t="s">
        <v>153</v>
      </c>
      <c r="E27" s="101"/>
      <c r="F27" s="150"/>
      <c r="G27" s="150"/>
      <c r="H27" s="150"/>
    </row>
    <row r="28" spans="1:8">
      <c r="A28" s="95"/>
      <c r="B28" s="100" t="s">
        <v>140</v>
      </c>
      <c r="C28" s="101"/>
      <c r="D28" s="100" t="s">
        <v>154</v>
      </c>
      <c r="E28" s="101"/>
      <c r="F28" s="150"/>
      <c r="G28" s="150"/>
      <c r="H28" s="150"/>
    </row>
    <row r="29" spans="1:8">
      <c r="A29" s="95"/>
      <c r="B29" s="100" t="s">
        <v>140</v>
      </c>
      <c r="C29" s="101"/>
      <c r="D29" s="100" t="s">
        <v>155</v>
      </c>
      <c r="E29" s="101"/>
      <c r="F29" s="150"/>
      <c r="G29" s="150"/>
      <c r="H29" s="150"/>
    </row>
    <row r="30" spans="1:8">
      <c r="A30" s="95"/>
      <c r="B30" s="100" t="s">
        <v>140</v>
      </c>
      <c r="C30" s="101"/>
      <c r="D30" s="100" t="s">
        <v>156</v>
      </c>
      <c r="E30" s="101"/>
      <c r="F30" s="150"/>
      <c r="G30" s="150"/>
      <c r="H30" s="150"/>
    </row>
    <row r="31" ht="26" customHeight="1" spans="1:8">
      <c r="A31" s="95"/>
      <c r="B31" s="100"/>
      <c r="C31" s="101"/>
      <c r="D31" s="100" t="s">
        <v>157</v>
      </c>
      <c r="E31" s="101"/>
      <c r="F31" s="150"/>
      <c r="G31" s="150"/>
      <c r="H31" s="150"/>
    </row>
    <row r="32" spans="1:8">
      <c r="A32" s="95"/>
      <c r="B32" s="100" t="s">
        <v>140</v>
      </c>
      <c r="C32" s="101"/>
      <c r="D32" s="100" t="s">
        <v>158</v>
      </c>
      <c r="E32" s="101"/>
      <c r="F32" s="150"/>
      <c r="G32" s="150"/>
      <c r="H32" s="150"/>
    </row>
    <row r="33" spans="1:8">
      <c r="A33" s="95"/>
      <c r="B33" s="100" t="s">
        <v>140</v>
      </c>
      <c r="C33" s="101"/>
      <c r="D33" s="100" t="s">
        <v>159</v>
      </c>
      <c r="E33" s="101"/>
      <c r="F33" s="150"/>
      <c r="G33" s="150"/>
      <c r="H33" s="150"/>
    </row>
    <row r="34" spans="1:8">
      <c r="A34" s="109"/>
      <c r="B34" s="100" t="s">
        <v>140</v>
      </c>
      <c r="C34" s="101"/>
      <c r="D34" s="100" t="s">
        <v>160</v>
      </c>
      <c r="E34" s="101"/>
      <c r="F34" s="150"/>
      <c r="G34" s="150"/>
      <c r="H34" s="150"/>
    </row>
  </sheetData>
  <mergeCells count="7">
    <mergeCell ref="B2:H2"/>
    <mergeCell ref="B3:C3"/>
    <mergeCell ref="B4:C4"/>
    <mergeCell ref="D4:H4"/>
    <mergeCell ref="A7:A9"/>
    <mergeCell ref="A11:A13"/>
    <mergeCell ref="A14:A34"/>
  </mergeCells>
  <pageMargins left="0.75" right="0.75" top="0.270000010728836" bottom="0.270000010728836" header="0" footer="0"/>
  <pageSetup paperSize="9" scale="57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41"/>
  <sheetViews>
    <sheetView workbookViewId="0">
      <pane ySplit="6" topLeftCell="A7" activePane="bottomLeft" state="frozen"/>
      <selection/>
      <selection pane="bottomLeft" activeCell="I31" sqref="I31:J31"/>
    </sheetView>
  </sheetViews>
  <sheetFormatPr defaultColWidth="10" defaultRowHeight="13.5"/>
  <cols>
    <col min="1" max="1" width="1.5" style="87" customWidth="1"/>
    <col min="2" max="3" width="6.125" style="87" customWidth="1"/>
    <col min="4" max="4" width="13.375" style="87" customWidth="1"/>
    <col min="5" max="5" width="41" style="87" customWidth="1"/>
    <col min="6" max="9" width="16.625" style="87" customWidth="1"/>
    <col min="10" max="10" width="15.375" style="87" customWidth="1"/>
    <col min="11" max="16" width="10.25" style="87" customWidth="1"/>
    <col min="17" max="18" width="11.375" style="87" customWidth="1"/>
    <col min="19" max="19" width="10.25" style="87" customWidth="1"/>
    <col min="20" max="20" width="11.375" style="87" customWidth="1"/>
    <col min="21" max="26" width="10.25" style="87" customWidth="1"/>
    <col min="27" max="28" width="11.375" style="87" customWidth="1"/>
    <col min="29" max="29" width="10.25" style="87" customWidth="1"/>
    <col min="30" max="30" width="11.375" style="87" customWidth="1"/>
    <col min="31" max="39" width="10.25" style="87" customWidth="1"/>
    <col min="40" max="40" width="11.375" style="87" customWidth="1"/>
    <col min="41" max="41" width="12.875" style="87" customWidth="1"/>
    <col min="42" max="43" width="9.75" style="87" customWidth="1"/>
    <col min="44" max="16384" width="10" style="87"/>
  </cols>
  <sheetData>
    <row r="1" ht="16.35" customHeight="1" spans="1:41">
      <c r="A1" s="89"/>
      <c r="B1" s="89"/>
      <c r="C1" s="89"/>
      <c r="E1" s="116"/>
      <c r="F1" s="88"/>
      <c r="G1" s="88"/>
      <c r="H1" s="88"/>
      <c r="I1" s="116"/>
      <c r="J1" s="116"/>
      <c r="K1" s="88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7" t="s">
        <v>161</v>
      </c>
    </row>
    <row r="2" ht="22.9" customHeight="1" spans="1:41">
      <c r="A2" s="88"/>
      <c r="B2" s="92" t="s">
        <v>162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</row>
    <row r="3" ht="19.5" customHeight="1" spans="1:41">
      <c r="A3" s="93"/>
      <c r="B3" s="94" t="s">
        <v>6</v>
      </c>
      <c r="C3" s="94"/>
      <c r="D3" s="94"/>
      <c r="E3" s="94"/>
      <c r="G3" s="93"/>
      <c r="H3" s="118"/>
      <c r="I3" s="140"/>
      <c r="J3" s="140"/>
      <c r="K3" s="141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3" t="s">
        <v>7</v>
      </c>
    </row>
    <row r="4" ht="24.4" customHeight="1" spans="1:41">
      <c r="A4" s="95"/>
      <c r="B4" s="96" t="s">
        <v>10</v>
      </c>
      <c r="C4" s="96"/>
      <c r="D4" s="96"/>
      <c r="E4" s="96"/>
      <c r="F4" s="96" t="s">
        <v>163</v>
      </c>
      <c r="G4" s="96" t="s">
        <v>164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165</v>
      </c>
      <c r="R4" s="96"/>
      <c r="S4" s="96"/>
      <c r="T4" s="96"/>
      <c r="U4" s="96"/>
      <c r="V4" s="96"/>
      <c r="W4" s="96"/>
      <c r="X4" s="96"/>
      <c r="Y4" s="96"/>
      <c r="Z4" s="96"/>
      <c r="AA4" s="96" t="s">
        <v>166</v>
      </c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</row>
    <row r="5" ht="24.4" customHeight="1" spans="1:41">
      <c r="A5" s="95"/>
      <c r="B5" s="96" t="s">
        <v>73</v>
      </c>
      <c r="C5" s="96"/>
      <c r="D5" s="96" t="s">
        <v>65</v>
      </c>
      <c r="E5" s="96" t="s">
        <v>66</v>
      </c>
      <c r="F5" s="96"/>
      <c r="G5" s="96" t="s">
        <v>54</v>
      </c>
      <c r="H5" s="96" t="s">
        <v>167</v>
      </c>
      <c r="I5" s="96"/>
      <c r="J5" s="96"/>
      <c r="K5" s="96" t="s">
        <v>168</v>
      </c>
      <c r="L5" s="96"/>
      <c r="M5" s="96"/>
      <c r="N5" s="96" t="s">
        <v>169</v>
      </c>
      <c r="O5" s="96"/>
      <c r="P5" s="96"/>
      <c r="Q5" s="96" t="s">
        <v>54</v>
      </c>
      <c r="R5" s="96" t="s">
        <v>167</v>
      </c>
      <c r="S5" s="96"/>
      <c r="T5" s="96"/>
      <c r="U5" s="96" t="s">
        <v>168</v>
      </c>
      <c r="V5" s="96"/>
      <c r="W5" s="96"/>
      <c r="X5" s="96" t="s">
        <v>169</v>
      </c>
      <c r="Y5" s="96"/>
      <c r="Z5" s="96"/>
      <c r="AA5" s="96" t="s">
        <v>54</v>
      </c>
      <c r="AB5" s="96" t="s">
        <v>167</v>
      </c>
      <c r="AC5" s="96"/>
      <c r="AD5" s="96"/>
      <c r="AE5" s="96" t="s">
        <v>168</v>
      </c>
      <c r="AF5" s="96"/>
      <c r="AG5" s="96"/>
      <c r="AH5" s="96" t="s">
        <v>169</v>
      </c>
      <c r="AI5" s="96"/>
      <c r="AJ5" s="96"/>
      <c r="AK5" s="96" t="s">
        <v>170</v>
      </c>
      <c r="AL5" s="96"/>
      <c r="AM5" s="96"/>
      <c r="AN5" s="96" t="s">
        <v>171</v>
      </c>
      <c r="AO5" s="96"/>
    </row>
    <row r="6" ht="24.4" customHeight="1" spans="1:41">
      <c r="A6" s="90"/>
      <c r="B6" s="96" t="s">
        <v>74</v>
      </c>
      <c r="C6" s="96" t="s">
        <v>75</v>
      </c>
      <c r="D6" s="96"/>
      <c r="E6" s="96"/>
      <c r="F6" s="96"/>
      <c r="G6" s="96"/>
      <c r="H6" s="96" t="s">
        <v>172</v>
      </c>
      <c r="I6" s="96" t="s">
        <v>71</v>
      </c>
      <c r="J6" s="96" t="s">
        <v>72</v>
      </c>
      <c r="K6" s="96" t="s">
        <v>172</v>
      </c>
      <c r="L6" s="96" t="s">
        <v>71</v>
      </c>
      <c r="M6" s="96" t="s">
        <v>72</v>
      </c>
      <c r="N6" s="96" t="s">
        <v>172</v>
      </c>
      <c r="O6" s="96" t="s">
        <v>71</v>
      </c>
      <c r="P6" s="96" t="s">
        <v>72</v>
      </c>
      <c r="Q6" s="96"/>
      <c r="R6" s="96" t="s">
        <v>172</v>
      </c>
      <c r="S6" s="96" t="s">
        <v>71</v>
      </c>
      <c r="T6" s="96" t="s">
        <v>72</v>
      </c>
      <c r="U6" s="96" t="s">
        <v>172</v>
      </c>
      <c r="V6" s="96" t="s">
        <v>71</v>
      </c>
      <c r="W6" s="96" t="s">
        <v>72</v>
      </c>
      <c r="X6" s="96" t="s">
        <v>172</v>
      </c>
      <c r="Y6" s="96" t="s">
        <v>71</v>
      </c>
      <c r="Z6" s="96" t="s">
        <v>72</v>
      </c>
      <c r="AA6" s="96"/>
      <c r="AB6" s="96" t="s">
        <v>172</v>
      </c>
      <c r="AC6" s="96" t="s">
        <v>71</v>
      </c>
      <c r="AD6" s="96" t="s">
        <v>72</v>
      </c>
      <c r="AE6" s="96" t="s">
        <v>172</v>
      </c>
      <c r="AF6" s="96" t="s">
        <v>71</v>
      </c>
      <c r="AG6" s="96" t="s">
        <v>72</v>
      </c>
      <c r="AH6" s="96" t="s">
        <v>172</v>
      </c>
      <c r="AI6" s="96" t="s">
        <v>71</v>
      </c>
      <c r="AJ6" s="96" t="s">
        <v>72</v>
      </c>
      <c r="AK6" s="96" t="s">
        <v>172</v>
      </c>
      <c r="AL6" s="96" t="s">
        <v>71</v>
      </c>
      <c r="AM6" s="96" t="s">
        <v>72</v>
      </c>
      <c r="AN6" s="96" t="s">
        <v>172</v>
      </c>
      <c r="AO6" s="96" t="s">
        <v>71</v>
      </c>
    </row>
    <row r="7" ht="22.9" customHeight="1" spans="1:41">
      <c r="A7" s="95"/>
      <c r="B7" s="96"/>
      <c r="C7" s="96"/>
      <c r="D7" s="96"/>
      <c r="E7" s="96" t="s">
        <v>67</v>
      </c>
      <c r="F7" s="99">
        <f>SUM(F8)</f>
        <v>24665715.29</v>
      </c>
      <c r="G7" s="99">
        <f>SUM(G8)</f>
        <v>24665715.29</v>
      </c>
      <c r="H7" s="99">
        <f>SUM(H8)</f>
        <v>24665715.29</v>
      </c>
      <c r="I7" s="99">
        <f>SUM(I8)</f>
        <v>22234546.29</v>
      </c>
      <c r="J7" s="99">
        <f>SUM(J8)</f>
        <v>2431169</v>
      </c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</row>
    <row r="8" ht="22.9" customHeight="1" spans="1:41">
      <c r="A8" s="95"/>
      <c r="B8" s="96"/>
      <c r="C8" s="96"/>
      <c r="D8" s="105"/>
      <c r="E8" s="138" t="s">
        <v>77</v>
      </c>
      <c r="F8" s="99">
        <f>F9+F21+F36+F40</f>
        <v>24665715.29</v>
      </c>
      <c r="G8" s="99">
        <f>G9+G21+G36+G40</f>
        <v>24665715.29</v>
      </c>
      <c r="H8" s="99">
        <f>H9+H21+H36+H40</f>
        <v>24665715.29</v>
      </c>
      <c r="I8" s="99">
        <f>I9+I21+I36+I40</f>
        <v>22234546.29</v>
      </c>
      <c r="J8" s="99">
        <f>J9+J21+J36+J40</f>
        <v>2431169</v>
      </c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</row>
    <row r="9" ht="22.9" customHeight="1" spans="1:41">
      <c r="A9" s="95"/>
      <c r="B9" s="119" t="s">
        <v>24</v>
      </c>
      <c r="C9" s="119" t="s">
        <v>24</v>
      </c>
      <c r="D9" s="120"/>
      <c r="E9" s="121" t="s">
        <v>173</v>
      </c>
      <c r="F9" s="101">
        <v>15345717.2</v>
      </c>
      <c r="G9" s="101">
        <v>15345717.2</v>
      </c>
      <c r="H9" s="101">
        <v>15345717.2</v>
      </c>
      <c r="I9" s="101">
        <v>15345717.2</v>
      </c>
      <c r="J9" s="113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</row>
    <row r="10" ht="22.5" customHeight="1" spans="1:41">
      <c r="A10" s="95"/>
      <c r="B10" s="139" t="s">
        <v>174</v>
      </c>
      <c r="C10" s="119" t="s">
        <v>175</v>
      </c>
      <c r="D10" s="120" t="s">
        <v>68</v>
      </c>
      <c r="E10" s="121" t="s">
        <v>176</v>
      </c>
      <c r="F10" s="113">
        <v>4045613</v>
      </c>
      <c r="G10" s="113">
        <v>4045613</v>
      </c>
      <c r="H10" s="113">
        <v>4045613</v>
      </c>
      <c r="I10" s="113">
        <v>4045613</v>
      </c>
      <c r="J10" s="113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</row>
    <row r="11" ht="22.5" customHeight="1" spans="2:41">
      <c r="B11" s="139" t="s">
        <v>174</v>
      </c>
      <c r="C11" s="119" t="s">
        <v>177</v>
      </c>
      <c r="D11" s="120" t="s">
        <v>68</v>
      </c>
      <c r="E11" s="121" t="s">
        <v>178</v>
      </c>
      <c r="F11" s="113">
        <v>2461572</v>
      </c>
      <c r="G11" s="113">
        <v>2461572</v>
      </c>
      <c r="H11" s="113">
        <v>2461572</v>
      </c>
      <c r="I11" s="113">
        <v>2461572</v>
      </c>
      <c r="J11" s="113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</row>
    <row r="12" ht="22.5" customHeight="1" spans="2:41">
      <c r="B12" s="139" t="s">
        <v>174</v>
      </c>
      <c r="C12" s="119" t="s">
        <v>179</v>
      </c>
      <c r="D12" s="120" t="s">
        <v>68</v>
      </c>
      <c r="E12" s="121" t="s">
        <v>180</v>
      </c>
      <c r="F12" s="113">
        <v>1681958</v>
      </c>
      <c r="G12" s="113">
        <v>1681958</v>
      </c>
      <c r="H12" s="113">
        <v>1681958</v>
      </c>
      <c r="I12" s="113">
        <v>1681958</v>
      </c>
      <c r="J12" s="113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</row>
    <row r="13" ht="22.5" customHeight="1" spans="2:41">
      <c r="B13" s="139" t="s">
        <v>174</v>
      </c>
      <c r="C13" s="119" t="s">
        <v>181</v>
      </c>
      <c r="D13" s="120" t="s">
        <v>68</v>
      </c>
      <c r="E13" s="121" t="s">
        <v>182</v>
      </c>
      <c r="F13" s="113">
        <v>2020217.15</v>
      </c>
      <c r="G13" s="113">
        <v>2020217.15</v>
      </c>
      <c r="H13" s="113">
        <v>2020217.15</v>
      </c>
      <c r="I13" s="113">
        <v>2020217.15</v>
      </c>
      <c r="J13" s="113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</row>
    <row r="14" ht="22.5" customHeight="1" spans="2:41">
      <c r="B14" s="139" t="s">
        <v>174</v>
      </c>
      <c r="C14" s="119" t="s">
        <v>183</v>
      </c>
      <c r="D14" s="120" t="s">
        <v>68</v>
      </c>
      <c r="E14" s="121" t="s">
        <v>184</v>
      </c>
      <c r="F14" s="113">
        <v>1530043.39</v>
      </c>
      <c r="G14" s="113">
        <v>1530043.39</v>
      </c>
      <c r="H14" s="113">
        <v>1530043.39</v>
      </c>
      <c r="I14" s="113">
        <v>1530043.39</v>
      </c>
      <c r="J14" s="113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</row>
    <row r="15" ht="22.5" customHeight="1" spans="2:41">
      <c r="B15" s="139" t="s">
        <v>174</v>
      </c>
      <c r="C15" s="119" t="s">
        <v>185</v>
      </c>
      <c r="D15" s="120" t="s">
        <v>68</v>
      </c>
      <c r="E15" s="121" t="s">
        <v>186</v>
      </c>
      <c r="F15" s="113">
        <v>909022.4</v>
      </c>
      <c r="G15" s="113">
        <v>909022.4</v>
      </c>
      <c r="H15" s="113">
        <v>909022.4</v>
      </c>
      <c r="I15" s="113">
        <v>909022.4</v>
      </c>
      <c r="J15" s="113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</row>
    <row r="16" ht="22.5" customHeight="1" spans="2:41">
      <c r="B16" s="139" t="s">
        <v>174</v>
      </c>
      <c r="C16" s="119" t="s">
        <v>187</v>
      </c>
      <c r="D16" s="120" t="s">
        <v>68</v>
      </c>
      <c r="E16" s="121" t="s">
        <v>188</v>
      </c>
      <c r="F16" s="113">
        <v>338012.06</v>
      </c>
      <c r="G16" s="113">
        <v>338012.06</v>
      </c>
      <c r="H16" s="113">
        <v>338012.06</v>
      </c>
      <c r="I16" s="113">
        <v>338012.06</v>
      </c>
      <c r="J16" s="113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</row>
    <row r="17" ht="22.5" customHeight="1" spans="2:41">
      <c r="B17" s="139" t="s">
        <v>174</v>
      </c>
      <c r="C17" s="119" t="s">
        <v>189</v>
      </c>
      <c r="D17" s="120" t="s">
        <v>68</v>
      </c>
      <c r="E17" s="121" t="s">
        <v>190</v>
      </c>
      <c r="F17" s="113">
        <v>42264.14</v>
      </c>
      <c r="G17" s="113">
        <v>42264.14</v>
      </c>
      <c r="H17" s="113">
        <v>42264.14</v>
      </c>
      <c r="I17" s="113">
        <v>42264.14</v>
      </c>
      <c r="J17" s="113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</row>
    <row r="18" ht="22.5" customHeight="1" spans="2:41">
      <c r="B18" s="139" t="s">
        <v>174</v>
      </c>
      <c r="C18" s="119" t="s">
        <v>191</v>
      </c>
      <c r="D18" s="120" t="s">
        <v>68</v>
      </c>
      <c r="E18" s="121" t="s">
        <v>192</v>
      </c>
      <c r="F18" s="113">
        <v>1379624.11</v>
      </c>
      <c r="G18" s="113">
        <v>1379624.11</v>
      </c>
      <c r="H18" s="113">
        <v>1379624.11</v>
      </c>
      <c r="I18" s="113">
        <v>1379624.11</v>
      </c>
      <c r="J18" s="113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</row>
    <row r="19" ht="22.5" customHeight="1" spans="2:41">
      <c r="B19" s="139" t="s">
        <v>174</v>
      </c>
      <c r="C19" s="119" t="s">
        <v>193</v>
      </c>
      <c r="D19" s="120" t="s">
        <v>68</v>
      </c>
      <c r="E19" s="121" t="s">
        <v>194</v>
      </c>
      <c r="F19" s="113">
        <v>222070.95</v>
      </c>
      <c r="G19" s="113">
        <v>222070.95</v>
      </c>
      <c r="H19" s="113">
        <v>222070.95</v>
      </c>
      <c r="I19" s="113">
        <v>222070.95</v>
      </c>
      <c r="J19" s="113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</row>
    <row r="20" ht="22.5" customHeight="1" spans="2:41">
      <c r="B20" s="139" t="s">
        <v>174</v>
      </c>
      <c r="C20" s="119" t="s">
        <v>195</v>
      </c>
      <c r="D20" s="120" t="s">
        <v>68</v>
      </c>
      <c r="E20" s="121" t="s">
        <v>196</v>
      </c>
      <c r="F20" s="113">
        <v>715320</v>
      </c>
      <c r="G20" s="113">
        <v>715320</v>
      </c>
      <c r="H20" s="113">
        <v>715320</v>
      </c>
      <c r="I20" s="113">
        <v>715320</v>
      </c>
      <c r="J20" s="113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</row>
    <row r="21" ht="22.5" customHeight="1" spans="2:41">
      <c r="B21" s="119" t="s">
        <v>24</v>
      </c>
      <c r="C21" s="119" t="s">
        <v>24</v>
      </c>
      <c r="D21" s="120"/>
      <c r="E21" s="121" t="s">
        <v>197</v>
      </c>
      <c r="F21" s="113">
        <v>3301621.56</v>
      </c>
      <c r="G21" s="113">
        <v>3301621.56</v>
      </c>
      <c r="H21" s="113">
        <v>3301621.56</v>
      </c>
      <c r="I21" s="113">
        <v>2280156.56</v>
      </c>
      <c r="J21" s="113">
        <v>1021465</v>
      </c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</row>
    <row r="22" ht="22.5" customHeight="1" spans="2:41">
      <c r="B22" s="139" t="s">
        <v>198</v>
      </c>
      <c r="C22" s="119" t="s">
        <v>175</v>
      </c>
      <c r="D22" s="120" t="s">
        <v>68</v>
      </c>
      <c r="E22" s="121" t="s">
        <v>199</v>
      </c>
      <c r="F22" s="113">
        <v>1254712</v>
      </c>
      <c r="G22" s="113">
        <v>1254712</v>
      </c>
      <c r="H22" s="113">
        <v>1254712</v>
      </c>
      <c r="I22" s="113">
        <v>922300</v>
      </c>
      <c r="J22" s="113">
        <v>332412</v>
      </c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</row>
    <row r="23" ht="22.5" customHeight="1" spans="2:41">
      <c r="B23" s="139" t="s">
        <v>198</v>
      </c>
      <c r="C23" s="119" t="s">
        <v>200</v>
      </c>
      <c r="D23" s="120" t="s">
        <v>68</v>
      </c>
      <c r="E23" s="121" t="s">
        <v>201</v>
      </c>
      <c r="F23" s="113">
        <v>32000</v>
      </c>
      <c r="G23" s="113">
        <v>32000</v>
      </c>
      <c r="H23" s="113">
        <v>32000</v>
      </c>
      <c r="I23" s="113">
        <v>32000</v>
      </c>
      <c r="J23" s="113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</row>
    <row r="24" ht="22.5" customHeight="1" spans="2:41">
      <c r="B24" s="139" t="s">
        <v>198</v>
      </c>
      <c r="C24" s="119" t="s">
        <v>202</v>
      </c>
      <c r="D24" s="120" t="s">
        <v>68</v>
      </c>
      <c r="E24" s="121" t="s">
        <v>203</v>
      </c>
      <c r="F24" s="113">
        <v>48000</v>
      </c>
      <c r="G24" s="113">
        <v>48000</v>
      </c>
      <c r="H24" s="113">
        <v>48000</v>
      </c>
      <c r="I24" s="113">
        <v>48000</v>
      </c>
      <c r="J24" s="113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</row>
    <row r="25" ht="22.5" customHeight="1" spans="2:41">
      <c r="B25" s="139" t="s">
        <v>198</v>
      </c>
      <c r="C25" s="119" t="s">
        <v>181</v>
      </c>
      <c r="D25" s="120" t="s">
        <v>68</v>
      </c>
      <c r="E25" s="121" t="s">
        <v>204</v>
      </c>
      <c r="F25" s="113">
        <v>32000</v>
      </c>
      <c r="G25" s="113">
        <v>32000</v>
      </c>
      <c r="H25" s="113">
        <v>32000</v>
      </c>
      <c r="I25" s="113">
        <v>32000</v>
      </c>
      <c r="J25" s="113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</row>
    <row r="26" ht="22.5" customHeight="1" spans="2:41">
      <c r="B26" s="139" t="s">
        <v>198</v>
      </c>
      <c r="C26" s="119" t="s">
        <v>187</v>
      </c>
      <c r="D26" s="120" t="s">
        <v>68</v>
      </c>
      <c r="E26" s="121" t="s">
        <v>205</v>
      </c>
      <c r="F26" s="113">
        <v>250000</v>
      </c>
      <c r="G26" s="113">
        <v>250000</v>
      </c>
      <c r="H26" s="113">
        <v>250000</v>
      </c>
      <c r="I26" s="113">
        <v>240000</v>
      </c>
      <c r="J26" s="113">
        <v>10000</v>
      </c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</row>
    <row r="27" ht="22.5" customHeight="1" spans="2:41">
      <c r="B27" s="139" t="s">
        <v>198</v>
      </c>
      <c r="C27" s="119" t="s">
        <v>191</v>
      </c>
      <c r="D27" s="120" t="s">
        <v>68</v>
      </c>
      <c r="E27" s="121" t="s">
        <v>206</v>
      </c>
      <c r="F27" s="113">
        <v>1200</v>
      </c>
      <c r="G27" s="113">
        <v>1200</v>
      </c>
      <c r="H27" s="113">
        <v>1200</v>
      </c>
      <c r="I27" s="113">
        <v>1200</v>
      </c>
      <c r="J27" s="113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</row>
    <row r="28" ht="22.5" customHeight="1" spans="2:41">
      <c r="B28" s="139" t="s">
        <v>198</v>
      </c>
      <c r="C28" s="119" t="s">
        <v>207</v>
      </c>
      <c r="D28" s="120" t="s">
        <v>68</v>
      </c>
      <c r="E28" s="121" t="s">
        <v>208</v>
      </c>
      <c r="F28" s="113">
        <v>139300</v>
      </c>
      <c r="G28" s="113">
        <v>139300</v>
      </c>
      <c r="H28" s="113">
        <v>139300</v>
      </c>
      <c r="I28" s="113">
        <v>96400</v>
      </c>
      <c r="J28" s="113">
        <v>42900</v>
      </c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</row>
    <row r="29" ht="22.5" customHeight="1" spans="2:41">
      <c r="B29" s="139" t="s">
        <v>198</v>
      </c>
      <c r="C29" s="119" t="s">
        <v>209</v>
      </c>
      <c r="D29" s="120" t="s">
        <v>68</v>
      </c>
      <c r="E29" s="121" t="s">
        <v>210</v>
      </c>
      <c r="F29" s="113">
        <v>20000</v>
      </c>
      <c r="G29" s="113">
        <v>20000</v>
      </c>
      <c r="H29" s="113">
        <v>20000</v>
      </c>
      <c r="I29" s="113">
        <v>20000</v>
      </c>
      <c r="J29" s="113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</row>
    <row r="30" ht="22.5" customHeight="1" spans="2:41">
      <c r="B30" s="139" t="s">
        <v>198</v>
      </c>
      <c r="C30" s="119" t="s">
        <v>211</v>
      </c>
      <c r="D30" s="120" t="s">
        <v>68</v>
      </c>
      <c r="E30" s="121" t="s">
        <v>212</v>
      </c>
      <c r="F30" s="113">
        <v>18000</v>
      </c>
      <c r="G30" s="113">
        <v>18000</v>
      </c>
      <c r="H30" s="113">
        <v>18000</v>
      </c>
      <c r="I30" s="113">
        <v>18000</v>
      </c>
      <c r="J30" s="113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</row>
    <row r="31" ht="22.5" customHeight="1" spans="2:41">
      <c r="B31" s="139" t="s">
        <v>198</v>
      </c>
      <c r="C31" s="119" t="s">
        <v>213</v>
      </c>
      <c r="D31" s="120" t="s">
        <v>68</v>
      </c>
      <c r="E31" s="121" t="s">
        <v>214</v>
      </c>
      <c r="F31" s="113">
        <v>752753</v>
      </c>
      <c r="G31" s="113">
        <v>752753</v>
      </c>
      <c r="H31" s="113">
        <v>752753</v>
      </c>
      <c r="I31" s="113">
        <v>116600</v>
      </c>
      <c r="J31" s="113">
        <v>636153</v>
      </c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</row>
    <row r="32" ht="22.5" customHeight="1" spans="2:41">
      <c r="B32" s="139" t="s">
        <v>198</v>
      </c>
      <c r="C32" s="119" t="s">
        <v>215</v>
      </c>
      <c r="D32" s="120" t="s">
        <v>68</v>
      </c>
      <c r="E32" s="121" t="s">
        <v>216</v>
      </c>
      <c r="F32" s="113">
        <v>210565.84</v>
      </c>
      <c r="G32" s="113">
        <v>210565.84</v>
      </c>
      <c r="H32" s="113">
        <v>210565.84</v>
      </c>
      <c r="I32" s="113">
        <v>210565.84</v>
      </c>
      <c r="J32" s="113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</row>
    <row r="33" ht="22.5" customHeight="1" spans="2:41">
      <c r="B33" s="139" t="s">
        <v>198</v>
      </c>
      <c r="C33" s="119" t="s">
        <v>217</v>
      </c>
      <c r="D33" s="120" t="s">
        <v>68</v>
      </c>
      <c r="E33" s="121" t="s">
        <v>218</v>
      </c>
      <c r="F33" s="113">
        <v>101970.72</v>
      </c>
      <c r="G33" s="113">
        <v>101970.72</v>
      </c>
      <c r="H33" s="113">
        <v>101970.72</v>
      </c>
      <c r="I33" s="113">
        <v>101970.72</v>
      </c>
      <c r="J33" s="113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</row>
    <row r="34" ht="22.5" customHeight="1" spans="2:41">
      <c r="B34" s="139" t="s">
        <v>198</v>
      </c>
      <c r="C34" s="119" t="s">
        <v>219</v>
      </c>
      <c r="D34" s="120" t="s">
        <v>68</v>
      </c>
      <c r="E34" s="121" t="s">
        <v>220</v>
      </c>
      <c r="F34" s="113">
        <v>70320</v>
      </c>
      <c r="G34" s="113">
        <v>70320</v>
      </c>
      <c r="H34" s="113">
        <v>70320</v>
      </c>
      <c r="I34" s="113">
        <v>70320</v>
      </c>
      <c r="J34" s="113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</row>
    <row r="35" ht="22.5" customHeight="1" spans="2:41">
      <c r="B35" s="139" t="s">
        <v>198</v>
      </c>
      <c r="C35" s="119" t="s">
        <v>221</v>
      </c>
      <c r="D35" s="120" t="s">
        <v>68</v>
      </c>
      <c r="E35" s="121" t="s">
        <v>222</v>
      </c>
      <c r="F35" s="113">
        <v>370800</v>
      </c>
      <c r="G35" s="113">
        <v>370800</v>
      </c>
      <c r="H35" s="113">
        <v>370800</v>
      </c>
      <c r="I35" s="113">
        <v>370800</v>
      </c>
      <c r="J35" s="113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</row>
    <row r="36" ht="22.5" customHeight="1" spans="2:41">
      <c r="B36" s="119" t="s">
        <v>24</v>
      </c>
      <c r="C36" s="119" t="s">
        <v>24</v>
      </c>
      <c r="D36" s="120"/>
      <c r="E36" s="121" t="s">
        <v>223</v>
      </c>
      <c r="F36" s="113">
        <v>5698376.53</v>
      </c>
      <c r="G36" s="113">
        <v>5698376.53</v>
      </c>
      <c r="H36" s="113">
        <v>5698376.53</v>
      </c>
      <c r="I36" s="113">
        <v>4608672.53</v>
      </c>
      <c r="J36" s="113">
        <v>1089704</v>
      </c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</row>
    <row r="37" ht="22.5" customHeight="1" spans="2:41">
      <c r="B37" s="139" t="s">
        <v>224</v>
      </c>
      <c r="C37" s="119" t="s">
        <v>200</v>
      </c>
      <c r="D37" s="120" t="s">
        <v>68</v>
      </c>
      <c r="E37" s="121" t="s">
        <v>225</v>
      </c>
      <c r="F37" s="113">
        <v>4235096</v>
      </c>
      <c r="G37" s="113">
        <v>4235096</v>
      </c>
      <c r="H37" s="113">
        <v>4235096</v>
      </c>
      <c r="I37" s="113">
        <v>4235096</v>
      </c>
      <c r="J37" s="113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</row>
    <row r="38" ht="22.5" customHeight="1" spans="2:41">
      <c r="B38" s="139" t="s">
        <v>224</v>
      </c>
      <c r="C38" s="119" t="s">
        <v>202</v>
      </c>
      <c r="D38" s="120" t="s">
        <v>68</v>
      </c>
      <c r="E38" s="121" t="s">
        <v>226</v>
      </c>
      <c r="F38" s="113">
        <v>1089704</v>
      </c>
      <c r="G38" s="113">
        <v>1089704</v>
      </c>
      <c r="H38" s="113">
        <v>1089704</v>
      </c>
      <c r="I38" s="113"/>
      <c r="J38" s="113">
        <v>1089704</v>
      </c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</row>
    <row r="39" ht="22.5" customHeight="1" spans="2:41">
      <c r="B39" s="139" t="s">
        <v>224</v>
      </c>
      <c r="C39" s="119" t="s">
        <v>181</v>
      </c>
      <c r="D39" s="120" t="s">
        <v>68</v>
      </c>
      <c r="E39" s="121" t="s">
        <v>227</v>
      </c>
      <c r="F39" s="113">
        <v>373576.53</v>
      </c>
      <c r="G39" s="113">
        <v>373576.53</v>
      </c>
      <c r="H39" s="113">
        <v>373576.53</v>
      </c>
      <c r="I39" s="113">
        <v>373576.53</v>
      </c>
      <c r="J39" s="113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</row>
    <row r="40" ht="22.5" customHeight="1" spans="2:41">
      <c r="B40" s="119" t="s">
        <v>24</v>
      </c>
      <c r="C40" s="119" t="s">
        <v>24</v>
      </c>
      <c r="D40" s="120"/>
      <c r="E40" s="121" t="s">
        <v>228</v>
      </c>
      <c r="F40" s="113">
        <v>320000</v>
      </c>
      <c r="G40" s="113">
        <v>320000</v>
      </c>
      <c r="H40" s="113">
        <v>320000</v>
      </c>
      <c r="I40" s="113"/>
      <c r="J40" s="113">
        <v>320000</v>
      </c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</row>
    <row r="41" ht="22.5" customHeight="1" spans="2:41">
      <c r="B41" s="139" t="s">
        <v>229</v>
      </c>
      <c r="C41" s="119" t="s">
        <v>200</v>
      </c>
      <c r="D41" s="120" t="s">
        <v>68</v>
      </c>
      <c r="E41" s="121" t="s">
        <v>230</v>
      </c>
      <c r="F41" s="113">
        <v>320000</v>
      </c>
      <c r="G41" s="113">
        <v>320000</v>
      </c>
      <c r="H41" s="113">
        <v>320000</v>
      </c>
      <c r="I41" s="113"/>
      <c r="J41" s="113">
        <v>320000</v>
      </c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</row>
  </sheetData>
  <mergeCells count="25">
    <mergeCell ref="B1:C1"/>
    <mergeCell ref="B2:AO2"/>
    <mergeCell ref="B3:E3"/>
    <mergeCell ref="B4:E4"/>
    <mergeCell ref="G4:P4"/>
    <mergeCell ref="Q4:Z4"/>
    <mergeCell ref="AA4:AO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O5"/>
    <mergeCell ref="D5:D6"/>
    <mergeCell ref="E5:E6"/>
    <mergeCell ref="F4:F6"/>
    <mergeCell ref="G5:G6"/>
    <mergeCell ref="Q5:Q6"/>
    <mergeCell ref="AA5:AA6"/>
  </mergeCells>
  <pageMargins left="0.275" right="0.196527777777778" top="0.271527777777778" bottom="0.271527777777778" header="0" footer="0"/>
  <pageSetup paperSize="9" scale="31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6" topLeftCell="A7" activePane="bottomLeft" state="frozen"/>
      <selection/>
      <selection pane="bottomLeft" activeCell="L27" sqref="L27"/>
    </sheetView>
  </sheetViews>
  <sheetFormatPr defaultColWidth="10" defaultRowHeight="13.5"/>
  <cols>
    <col min="1" max="1" width="1.5" style="123" customWidth="1"/>
    <col min="2" max="4" width="6.125" style="123" customWidth="1"/>
    <col min="5" max="5" width="16.875" style="123" customWidth="1"/>
    <col min="6" max="6" width="41" style="123" customWidth="1"/>
    <col min="7" max="9" width="16.375" style="123" customWidth="1"/>
    <col min="10" max="11" width="9.75" style="123" customWidth="1"/>
    <col min="12" max="16384" width="10" style="123"/>
  </cols>
  <sheetData>
    <row r="1" ht="16.35" customHeight="1" spans="1:9">
      <c r="A1" s="124"/>
      <c r="B1" s="125"/>
      <c r="C1" s="125"/>
      <c r="D1" s="125"/>
      <c r="E1" s="126"/>
      <c r="F1" s="126"/>
      <c r="G1" s="127" t="s">
        <v>231</v>
      </c>
      <c r="H1" s="127"/>
      <c r="I1" s="127"/>
    </row>
    <row r="2" ht="22.9" customHeight="1" spans="1:9">
      <c r="A2" s="124"/>
      <c r="B2" s="128" t="s">
        <v>232</v>
      </c>
      <c r="C2" s="128"/>
      <c r="D2" s="128"/>
      <c r="E2" s="128"/>
      <c r="F2" s="128"/>
      <c r="G2" s="128"/>
      <c r="H2" s="128"/>
      <c r="I2" s="128"/>
    </row>
    <row r="3" ht="19.5" customHeight="1" spans="1:9">
      <c r="A3" s="129"/>
      <c r="B3" s="130" t="s">
        <v>233</v>
      </c>
      <c r="C3" s="130"/>
      <c r="D3" s="130"/>
      <c r="E3" s="130"/>
      <c r="F3" s="130"/>
      <c r="G3" s="129"/>
      <c r="H3" s="131"/>
      <c r="I3" s="136" t="s">
        <v>7</v>
      </c>
    </row>
    <row r="4" ht="24.4" customHeight="1" spans="1:9">
      <c r="A4" s="132"/>
      <c r="B4" s="96" t="s">
        <v>10</v>
      </c>
      <c r="C4" s="96"/>
      <c r="D4" s="96"/>
      <c r="E4" s="96"/>
      <c r="F4" s="96"/>
      <c r="G4" s="96" t="s">
        <v>54</v>
      </c>
      <c r="H4" s="104" t="s">
        <v>234</v>
      </c>
      <c r="I4" s="104" t="s">
        <v>166</v>
      </c>
    </row>
    <row r="5" ht="24.4" customHeight="1" spans="1:9">
      <c r="A5" s="132"/>
      <c r="B5" s="96" t="s">
        <v>73</v>
      </c>
      <c r="C5" s="96"/>
      <c r="D5" s="96"/>
      <c r="E5" s="96" t="s">
        <v>65</v>
      </c>
      <c r="F5" s="96" t="s">
        <v>66</v>
      </c>
      <c r="G5" s="96"/>
      <c r="H5" s="104"/>
      <c r="I5" s="104"/>
    </row>
    <row r="6" ht="24.4" customHeight="1" spans="1:9">
      <c r="A6" s="133"/>
      <c r="B6" s="96" t="s">
        <v>74</v>
      </c>
      <c r="C6" s="96" t="s">
        <v>75</v>
      </c>
      <c r="D6" s="96" t="s">
        <v>76</v>
      </c>
      <c r="E6" s="96"/>
      <c r="F6" s="96"/>
      <c r="G6" s="96"/>
      <c r="H6" s="104"/>
      <c r="I6" s="104"/>
    </row>
    <row r="7" ht="22.9" customHeight="1" spans="1:9">
      <c r="A7" s="134"/>
      <c r="B7" s="96"/>
      <c r="C7" s="96"/>
      <c r="D7" s="96"/>
      <c r="E7" s="96"/>
      <c r="F7" s="96" t="s">
        <v>67</v>
      </c>
      <c r="G7" s="99">
        <f>SUM(G8)</f>
        <v>24665715.29</v>
      </c>
      <c r="H7" s="99">
        <f>SUM(H8)</f>
        <v>24665715.29</v>
      </c>
      <c r="I7" s="99"/>
    </row>
    <row r="8" ht="22.9" customHeight="1" spans="1:9">
      <c r="A8" s="135"/>
      <c r="B8" s="96"/>
      <c r="C8" s="96"/>
      <c r="D8" s="96"/>
      <c r="E8" s="96"/>
      <c r="F8" s="106" t="s">
        <v>235</v>
      </c>
      <c r="G8" s="113">
        <f>SUM(G9:G34)</f>
        <v>24665715.29</v>
      </c>
      <c r="H8" s="113">
        <f>SUM(H9:H34)</f>
        <v>24665715.29</v>
      </c>
      <c r="I8" s="99"/>
    </row>
    <row r="9" ht="22.5" customHeight="1" spans="2:9">
      <c r="B9" s="105" t="s">
        <v>78</v>
      </c>
      <c r="C9" s="105" t="s">
        <v>79</v>
      </c>
      <c r="D9" s="105" t="s">
        <v>79</v>
      </c>
      <c r="E9" s="120" t="s">
        <v>68</v>
      </c>
      <c r="F9" s="106" t="s">
        <v>80</v>
      </c>
      <c r="G9" s="113">
        <v>166633.75</v>
      </c>
      <c r="H9" s="107">
        <v>166633.75</v>
      </c>
      <c r="I9" s="137"/>
    </row>
    <row r="10" ht="22.5" customHeight="1" spans="2:9">
      <c r="B10" s="105" t="s">
        <v>78</v>
      </c>
      <c r="C10" s="105" t="s">
        <v>79</v>
      </c>
      <c r="D10" s="105" t="s">
        <v>81</v>
      </c>
      <c r="E10" s="120" t="s">
        <v>68</v>
      </c>
      <c r="F10" s="106" t="s">
        <v>82</v>
      </c>
      <c r="G10" s="113">
        <v>42900</v>
      </c>
      <c r="H10" s="107">
        <v>42900</v>
      </c>
      <c r="I10" s="137"/>
    </row>
    <row r="11" ht="22.5" customHeight="1" spans="2:9">
      <c r="B11" s="105" t="s">
        <v>78</v>
      </c>
      <c r="C11" s="105" t="s">
        <v>83</v>
      </c>
      <c r="D11" s="105" t="s">
        <v>79</v>
      </c>
      <c r="E11" s="120" t="s">
        <v>68</v>
      </c>
      <c r="F11" s="106" t="s">
        <v>80</v>
      </c>
      <c r="G11" s="113">
        <v>7079876.54</v>
      </c>
      <c r="H11" s="107">
        <v>7079876.54</v>
      </c>
      <c r="I11" s="137"/>
    </row>
    <row r="12" ht="22.5" customHeight="1" spans="2:9">
      <c r="B12" s="105" t="s">
        <v>78</v>
      </c>
      <c r="C12" s="105" t="s">
        <v>83</v>
      </c>
      <c r="D12" s="105" t="s">
        <v>84</v>
      </c>
      <c r="E12" s="120" t="s">
        <v>68</v>
      </c>
      <c r="F12" s="106" t="s">
        <v>85</v>
      </c>
      <c r="G12" s="113">
        <v>61202</v>
      </c>
      <c r="H12" s="107">
        <v>61202</v>
      </c>
      <c r="I12" s="137"/>
    </row>
    <row r="13" ht="22.5" customHeight="1" spans="2:9">
      <c r="B13" s="105" t="s">
        <v>78</v>
      </c>
      <c r="C13" s="105" t="s">
        <v>83</v>
      </c>
      <c r="D13" s="105" t="s">
        <v>86</v>
      </c>
      <c r="E13" s="120" t="s">
        <v>68</v>
      </c>
      <c r="F13" s="106" t="s">
        <v>87</v>
      </c>
      <c r="G13" s="113">
        <v>984608.58</v>
      </c>
      <c r="H13" s="107">
        <v>984608.58</v>
      </c>
      <c r="I13" s="137"/>
    </row>
    <row r="14" ht="22.5" customHeight="1" spans="2:9">
      <c r="B14" s="105" t="s">
        <v>78</v>
      </c>
      <c r="C14" s="105" t="s">
        <v>88</v>
      </c>
      <c r="D14" s="105" t="s">
        <v>81</v>
      </c>
      <c r="E14" s="120" t="s">
        <v>68</v>
      </c>
      <c r="F14" s="106" t="s">
        <v>89</v>
      </c>
      <c r="G14" s="113">
        <v>27205</v>
      </c>
      <c r="H14" s="107">
        <v>27205</v>
      </c>
      <c r="I14" s="137"/>
    </row>
    <row r="15" ht="22.5" customHeight="1" spans="2:9">
      <c r="B15" s="105" t="s">
        <v>78</v>
      </c>
      <c r="C15" s="105" t="s">
        <v>90</v>
      </c>
      <c r="D15" s="105" t="s">
        <v>79</v>
      </c>
      <c r="E15" s="120" t="s">
        <v>68</v>
      </c>
      <c r="F15" s="106" t="s">
        <v>80</v>
      </c>
      <c r="G15" s="113">
        <v>556563.32</v>
      </c>
      <c r="H15" s="107">
        <v>556563.32</v>
      </c>
      <c r="I15" s="137"/>
    </row>
    <row r="16" ht="22.5" customHeight="1" spans="2:9">
      <c r="B16" s="105" t="s">
        <v>78</v>
      </c>
      <c r="C16" s="105" t="s">
        <v>91</v>
      </c>
      <c r="D16" s="105" t="s">
        <v>81</v>
      </c>
      <c r="E16" s="120" t="s">
        <v>68</v>
      </c>
      <c r="F16" s="106" t="s">
        <v>92</v>
      </c>
      <c r="G16" s="113">
        <v>1253644</v>
      </c>
      <c r="H16" s="107">
        <v>1253644</v>
      </c>
      <c r="I16" s="137"/>
    </row>
    <row r="17" ht="22.5" customHeight="1" spans="2:9">
      <c r="B17" s="105" t="s">
        <v>93</v>
      </c>
      <c r="C17" s="105" t="s">
        <v>79</v>
      </c>
      <c r="D17" s="105" t="s">
        <v>94</v>
      </c>
      <c r="E17" s="120" t="s">
        <v>68</v>
      </c>
      <c r="F17" s="106" t="s">
        <v>95</v>
      </c>
      <c r="G17" s="113">
        <v>957551.15</v>
      </c>
      <c r="H17" s="107">
        <v>957551.15</v>
      </c>
      <c r="I17" s="137"/>
    </row>
    <row r="18" ht="22.5" customHeight="1" spans="2:9">
      <c r="B18" s="105" t="s">
        <v>96</v>
      </c>
      <c r="C18" s="105" t="s">
        <v>79</v>
      </c>
      <c r="D18" s="105" t="s">
        <v>94</v>
      </c>
      <c r="E18" s="120" t="s">
        <v>68</v>
      </c>
      <c r="F18" s="106" t="s">
        <v>97</v>
      </c>
      <c r="G18" s="113">
        <v>1260611.81</v>
      </c>
      <c r="H18" s="107">
        <v>1260611.81</v>
      </c>
      <c r="I18" s="137"/>
    </row>
    <row r="19" ht="22.5" customHeight="1" spans="2:9">
      <c r="B19" s="105" t="s">
        <v>96</v>
      </c>
      <c r="C19" s="105" t="s">
        <v>79</v>
      </c>
      <c r="D19" s="105" t="s">
        <v>98</v>
      </c>
      <c r="E19" s="120" t="s">
        <v>68</v>
      </c>
      <c r="F19" s="106" t="s">
        <v>99</v>
      </c>
      <c r="G19" s="113">
        <v>205037.56</v>
      </c>
      <c r="H19" s="107">
        <v>205037.56</v>
      </c>
      <c r="I19" s="137"/>
    </row>
    <row r="20" ht="22.5" customHeight="1" spans="2:9">
      <c r="B20" s="105" t="s">
        <v>96</v>
      </c>
      <c r="C20" s="105" t="s">
        <v>84</v>
      </c>
      <c r="D20" s="105" t="s">
        <v>98</v>
      </c>
      <c r="E20" s="120" t="s">
        <v>68</v>
      </c>
      <c r="F20" s="106" t="s">
        <v>100</v>
      </c>
      <c r="G20" s="113">
        <v>682153</v>
      </c>
      <c r="H20" s="107">
        <v>682153</v>
      </c>
      <c r="I20" s="137"/>
    </row>
    <row r="21" ht="22.5" customHeight="1" spans="2:9">
      <c r="B21" s="105" t="s">
        <v>96</v>
      </c>
      <c r="C21" s="105" t="s">
        <v>101</v>
      </c>
      <c r="D21" s="105" t="s">
        <v>79</v>
      </c>
      <c r="E21" s="120" t="s">
        <v>68</v>
      </c>
      <c r="F21" s="106" t="s">
        <v>102</v>
      </c>
      <c r="G21" s="113">
        <v>312540.46</v>
      </c>
      <c r="H21" s="107">
        <v>312540.46</v>
      </c>
      <c r="I21" s="137"/>
    </row>
    <row r="22" ht="22.5" customHeight="1" spans="2:9">
      <c r="B22" s="105" t="s">
        <v>96</v>
      </c>
      <c r="C22" s="105" t="s">
        <v>101</v>
      </c>
      <c r="D22" s="105" t="s">
        <v>84</v>
      </c>
      <c r="E22" s="120" t="s">
        <v>68</v>
      </c>
      <c r="F22" s="106" t="s">
        <v>103</v>
      </c>
      <c r="G22" s="113">
        <v>166932.07</v>
      </c>
      <c r="H22" s="107">
        <v>166932.07</v>
      </c>
      <c r="I22" s="137"/>
    </row>
    <row r="23" ht="22.5" customHeight="1" spans="2:9">
      <c r="B23" s="105" t="s">
        <v>96</v>
      </c>
      <c r="C23" s="105" t="s">
        <v>101</v>
      </c>
      <c r="D23" s="105" t="s">
        <v>101</v>
      </c>
      <c r="E23" s="120" t="s">
        <v>68</v>
      </c>
      <c r="F23" s="106" t="s">
        <v>104</v>
      </c>
      <c r="G23" s="113">
        <v>1530043.39</v>
      </c>
      <c r="H23" s="107">
        <v>1530043.39</v>
      </c>
      <c r="I23" s="137"/>
    </row>
    <row r="24" ht="22.5" customHeight="1" spans="2:9">
      <c r="B24" s="105" t="s">
        <v>96</v>
      </c>
      <c r="C24" s="105" t="s">
        <v>105</v>
      </c>
      <c r="D24" s="105" t="s">
        <v>79</v>
      </c>
      <c r="E24" s="120" t="s">
        <v>68</v>
      </c>
      <c r="F24" s="106" t="s">
        <v>106</v>
      </c>
      <c r="G24" s="113">
        <v>123636</v>
      </c>
      <c r="H24" s="107">
        <v>123636</v>
      </c>
      <c r="I24" s="137"/>
    </row>
    <row r="25" ht="22.5" customHeight="1" spans="2:9">
      <c r="B25" s="105" t="s">
        <v>96</v>
      </c>
      <c r="C25" s="105" t="s">
        <v>105</v>
      </c>
      <c r="D25" s="105" t="s">
        <v>84</v>
      </c>
      <c r="E25" s="120" t="s">
        <v>68</v>
      </c>
      <c r="F25" s="106" t="s">
        <v>107</v>
      </c>
      <c r="G25" s="113">
        <v>966068</v>
      </c>
      <c r="H25" s="107">
        <v>966068</v>
      </c>
      <c r="I25" s="137"/>
    </row>
    <row r="26" ht="22.5" customHeight="1" spans="2:9">
      <c r="B26" s="105" t="s">
        <v>108</v>
      </c>
      <c r="C26" s="105" t="s">
        <v>81</v>
      </c>
      <c r="D26" s="105" t="s">
        <v>98</v>
      </c>
      <c r="E26" s="120" t="s">
        <v>68</v>
      </c>
      <c r="F26" s="106" t="s">
        <v>109</v>
      </c>
      <c r="G26" s="113">
        <v>153005</v>
      </c>
      <c r="H26" s="107">
        <v>153005</v>
      </c>
      <c r="I26" s="137"/>
    </row>
    <row r="27" ht="22.5" customHeight="1" spans="2:9">
      <c r="B27" s="105" t="s">
        <v>108</v>
      </c>
      <c r="C27" s="105" t="s">
        <v>110</v>
      </c>
      <c r="D27" s="105" t="s">
        <v>79</v>
      </c>
      <c r="E27" s="120" t="s">
        <v>68</v>
      </c>
      <c r="F27" s="106" t="s">
        <v>111</v>
      </c>
      <c r="G27" s="113">
        <v>542103.22</v>
      </c>
      <c r="H27" s="107">
        <v>542103.22</v>
      </c>
      <c r="I27" s="137"/>
    </row>
    <row r="28" ht="22.5" customHeight="1" spans="2:9">
      <c r="B28" s="105" t="s">
        <v>108</v>
      </c>
      <c r="C28" s="105" t="s">
        <v>110</v>
      </c>
      <c r="D28" s="105" t="s">
        <v>84</v>
      </c>
      <c r="E28" s="120" t="s">
        <v>68</v>
      </c>
      <c r="F28" s="106" t="s">
        <v>112</v>
      </c>
      <c r="G28" s="113">
        <v>366919.18</v>
      </c>
      <c r="H28" s="107">
        <v>366919.18</v>
      </c>
      <c r="I28" s="137"/>
    </row>
    <row r="29" ht="22.5" customHeight="1" spans="2:9">
      <c r="B29" s="105" t="s">
        <v>108</v>
      </c>
      <c r="C29" s="105" t="s">
        <v>110</v>
      </c>
      <c r="D29" s="105" t="s">
        <v>83</v>
      </c>
      <c r="E29" s="120" t="s">
        <v>68</v>
      </c>
      <c r="F29" s="106" t="s">
        <v>113</v>
      </c>
      <c r="G29" s="113">
        <v>56400</v>
      </c>
      <c r="H29" s="107">
        <v>56400</v>
      </c>
      <c r="I29" s="137"/>
    </row>
    <row r="30" ht="22.5" customHeight="1" spans="2:9">
      <c r="B30" s="105" t="s">
        <v>108</v>
      </c>
      <c r="C30" s="105" t="s">
        <v>110</v>
      </c>
      <c r="D30" s="105" t="s">
        <v>98</v>
      </c>
      <c r="E30" s="120" t="s">
        <v>68</v>
      </c>
      <c r="F30" s="106" t="s">
        <v>114</v>
      </c>
      <c r="G30" s="113">
        <v>503683.01</v>
      </c>
      <c r="H30" s="107">
        <v>503683.01</v>
      </c>
      <c r="I30" s="137"/>
    </row>
    <row r="31" ht="22.5" customHeight="1" spans="2:9">
      <c r="B31" s="105" t="s">
        <v>115</v>
      </c>
      <c r="C31" s="105" t="s">
        <v>79</v>
      </c>
      <c r="D31" s="105" t="s">
        <v>81</v>
      </c>
      <c r="E31" s="120" t="s">
        <v>68</v>
      </c>
      <c r="F31" s="106" t="s">
        <v>87</v>
      </c>
      <c r="G31" s="113">
        <v>1463122.14</v>
      </c>
      <c r="H31" s="107">
        <v>1463122.14</v>
      </c>
      <c r="I31" s="137"/>
    </row>
    <row r="32" ht="22.5" customHeight="1" spans="2:9">
      <c r="B32" s="105" t="s">
        <v>115</v>
      </c>
      <c r="C32" s="105" t="s">
        <v>79</v>
      </c>
      <c r="D32" s="105" t="s">
        <v>98</v>
      </c>
      <c r="E32" s="120" t="s">
        <v>68</v>
      </c>
      <c r="F32" s="106" t="s">
        <v>116</v>
      </c>
      <c r="G32" s="113">
        <v>25000</v>
      </c>
      <c r="H32" s="107">
        <v>25000</v>
      </c>
      <c r="I32" s="137"/>
    </row>
    <row r="33" ht="22.5" customHeight="1" spans="2:9">
      <c r="B33" s="105" t="s">
        <v>115</v>
      </c>
      <c r="C33" s="105" t="s">
        <v>117</v>
      </c>
      <c r="D33" s="105" t="s">
        <v>101</v>
      </c>
      <c r="E33" s="120" t="s">
        <v>68</v>
      </c>
      <c r="F33" s="106" t="s">
        <v>118</v>
      </c>
      <c r="G33" s="113">
        <v>3798652</v>
      </c>
      <c r="H33" s="107">
        <v>3798652</v>
      </c>
      <c r="I33" s="137"/>
    </row>
    <row r="34" ht="22.5" customHeight="1" spans="2:9">
      <c r="B34" s="105" t="s">
        <v>119</v>
      </c>
      <c r="C34" s="105" t="s">
        <v>84</v>
      </c>
      <c r="D34" s="105" t="s">
        <v>79</v>
      </c>
      <c r="E34" s="120" t="s">
        <v>68</v>
      </c>
      <c r="F34" s="106" t="s">
        <v>120</v>
      </c>
      <c r="G34" s="113">
        <v>1379624.11</v>
      </c>
      <c r="H34" s="107">
        <v>1379624.11</v>
      </c>
      <c r="I34" s="137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6" topLeftCell="A7" activePane="bottomLeft" state="frozen"/>
      <selection/>
      <selection pane="bottomLeft" activeCell="A31" sqref="$A31:$XFD31"/>
    </sheetView>
  </sheetViews>
  <sheetFormatPr defaultColWidth="10" defaultRowHeight="13.5"/>
  <cols>
    <col min="1" max="1" width="1.5" style="87" customWidth="1"/>
    <col min="2" max="3" width="6.125" style="87" customWidth="1"/>
    <col min="4" max="4" width="16.375" style="87" customWidth="1"/>
    <col min="5" max="5" width="41" style="87" customWidth="1"/>
    <col min="6" max="8" width="16.375" style="87" customWidth="1"/>
    <col min="9" max="9" width="1.5" style="87" customWidth="1"/>
    <col min="10" max="10" width="9.75" style="87" customWidth="1"/>
    <col min="11" max="16384" width="10" style="87"/>
  </cols>
  <sheetData>
    <row r="1" ht="16.35" customHeight="1" spans="1:9">
      <c r="A1" s="89"/>
      <c r="B1" s="89"/>
      <c r="C1" s="89"/>
      <c r="D1" s="116"/>
      <c r="E1" s="116"/>
      <c r="F1" s="88"/>
      <c r="G1" s="88"/>
      <c r="H1" s="117" t="s">
        <v>236</v>
      </c>
      <c r="I1" s="122"/>
    </row>
    <row r="2" ht="22.9" customHeight="1" spans="1:9">
      <c r="A2" s="88"/>
      <c r="B2" s="92" t="s">
        <v>237</v>
      </c>
      <c r="C2" s="92"/>
      <c r="D2" s="92"/>
      <c r="E2" s="92"/>
      <c r="F2" s="92"/>
      <c r="G2" s="92"/>
      <c r="H2" s="92"/>
      <c r="I2" s="122"/>
    </row>
    <row r="3" ht="19.5" customHeight="1" spans="1:9">
      <c r="A3" s="93"/>
      <c r="B3" s="94" t="s">
        <v>6</v>
      </c>
      <c r="C3" s="94"/>
      <c r="D3" s="94"/>
      <c r="E3" s="94"/>
      <c r="G3" s="93"/>
      <c r="H3" s="118" t="s">
        <v>7</v>
      </c>
      <c r="I3" s="122"/>
    </row>
    <row r="4" ht="24.4" customHeight="1" spans="1:9">
      <c r="A4" s="95"/>
      <c r="B4" s="96" t="s">
        <v>10</v>
      </c>
      <c r="C4" s="96"/>
      <c r="D4" s="96"/>
      <c r="E4" s="96"/>
      <c r="F4" s="96" t="s">
        <v>71</v>
      </c>
      <c r="G4" s="96"/>
      <c r="H4" s="96"/>
      <c r="I4" s="122"/>
    </row>
    <row r="5" ht="24.4" customHeight="1" spans="1:9">
      <c r="A5" s="95"/>
      <c r="B5" s="96" t="s">
        <v>73</v>
      </c>
      <c r="C5" s="96"/>
      <c r="D5" s="96" t="s">
        <v>65</v>
      </c>
      <c r="E5" s="96" t="s">
        <v>66</v>
      </c>
      <c r="F5" s="96" t="s">
        <v>54</v>
      </c>
      <c r="G5" s="96" t="s">
        <v>238</v>
      </c>
      <c r="H5" s="96" t="s">
        <v>239</v>
      </c>
      <c r="I5" s="122"/>
    </row>
    <row r="6" ht="24.4" customHeight="1" spans="1:9">
      <c r="A6" s="90"/>
      <c r="B6" s="96" t="s">
        <v>74</v>
      </c>
      <c r="C6" s="96" t="s">
        <v>75</v>
      </c>
      <c r="D6" s="96"/>
      <c r="E6" s="96"/>
      <c r="F6" s="96"/>
      <c r="G6" s="96"/>
      <c r="H6" s="96"/>
      <c r="I6" s="122"/>
    </row>
    <row r="7" ht="22.9" customHeight="1" spans="1:9">
      <c r="A7" s="95"/>
      <c r="B7" s="96"/>
      <c r="C7" s="96"/>
      <c r="D7" s="96"/>
      <c r="E7" s="96" t="s">
        <v>67</v>
      </c>
      <c r="F7" s="99">
        <f>SUM(F8)</f>
        <v>22234546.29</v>
      </c>
      <c r="G7" s="99">
        <f>SUM(G8)</f>
        <v>19954389.73</v>
      </c>
      <c r="H7" s="99">
        <f>SUM(H8)</f>
        <v>2280156.56</v>
      </c>
      <c r="I7" s="122"/>
    </row>
    <row r="8" ht="22.5" customHeight="1" spans="1:9">
      <c r="A8" s="95"/>
      <c r="B8" s="119" t="s">
        <v>24</v>
      </c>
      <c r="C8" s="119" t="s">
        <v>24</v>
      </c>
      <c r="D8" s="120" t="s">
        <v>68</v>
      </c>
      <c r="E8" s="121" t="s">
        <v>77</v>
      </c>
      <c r="F8" s="113">
        <f>F9+F21+F36</f>
        <v>22234546.29</v>
      </c>
      <c r="G8" s="113">
        <f>G9+G21+G36</f>
        <v>19954389.73</v>
      </c>
      <c r="H8" s="113">
        <f>H9+H21+H36</f>
        <v>2280156.56</v>
      </c>
      <c r="I8" s="122"/>
    </row>
    <row r="9" ht="22.5" customHeight="1" spans="1:9">
      <c r="A9" s="95"/>
      <c r="B9" s="119" t="s">
        <v>24</v>
      </c>
      <c r="C9" s="119" t="s">
        <v>24</v>
      </c>
      <c r="D9" s="120" t="s">
        <v>174</v>
      </c>
      <c r="E9" s="121" t="s">
        <v>240</v>
      </c>
      <c r="F9" s="101">
        <v>15345717.2</v>
      </c>
      <c r="G9" s="101">
        <v>15345717.2</v>
      </c>
      <c r="H9" s="113"/>
      <c r="I9" s="122"/>
    </row>
    <row r="10" ht="22.5" customHeight="1" spans="2:8">
      <c r="B10" s="119" t="s">
        <v>241</v>
      </c>
      <c r="C10" s="119" t="s">
        <v>175</v>
      </c>
      <c r="D10" s="120" t="s">
        <v>242</v>
      </c>
      <c r="E10" s="121" t="s">
        <v>243</v>
      </c>
      <c r="F10" s="113">
        <v>4045613</v>
      </c>
      <c r="G10" s="113">
        <v>4045613</v>
      </c>
      <c r="H10" s="113"/>
    </row>
    <row r="11" ht="22.5" customHeight="1" spans="2:8">
      <c r="B11" s="119" t="s">
        <v>241</v>
      </c>
      <c r="C11" s="119" t="s">
        <v>177</v>
      </c>
      <c r="D11" s="120" t="s">
        <v>244</v>
      </c>
      <c r="E11" s="121" t="s">
        <v>245</v>
      </c>
      <c r="F11" s="113">
        <v>2461572</v>
      </c>
      <c r="G11" s="113">
        <v>2461572</v>
      </c>
      <c r="H11" s="113"/>
    </row>
    <row r="12" ht="22.5" customHeight="1" spans="2:8">
      <c r="B12" s="119" t="s">
        <v>241</v>
      </c>
      <c r="C12" s="119" t="s">
        <v>179</v>
      </c>
      <c r="D12" s="120" t="s">
        <v>246</v>
      </c>
      <c r="E12" s="121" t="s">
        <v>247</v>
      </c>
      <c r="F12" s="113">
        <v>1681958</v>
      </c>
      <c r="G12" s="113">
        <v>1681958</v>
      </c>
      <c r="H12" s="113"/>
    </row>
    <row r="13" ht="22.5" customHeight="1" spans="2:8">
      <c r="B13" s="119" t="s">
        <v>241</v>
      </c>
      <c r="C13" s="119" t="s">
        <v>181</v>
      </c>
      <c r="D13" s="120" t="s">
        <v>248</v>
      </c>
      <c r="E13" s="121" t="s">
        <v>249</v>
      </c>
      <c r="F13" s="113">
        <v>2020217.15</v>
      </c>
      <c r="G13" s="113">
        <v>2020217.15</v>
      </c>
      <c r="H13" s="113"/>
    </row>
    <row r="14" ht="22.5" customHeight="1" spans="2:8">
      <c r="B14" s="119" t="s">
        <v>241</v>
      </c>
      <c r="C14" s="119" t="s">
        <v>183</v>
      </c>
      <c r="D14" s="120" t="s">
        <v>250</v>
      </c>
      <c r="E14" s="121" t="s">
        <v>251</v>
      </c>
      <c r="F14" s="113">
        <v>1530043.39</v>
      </c>
      <c r="G14" s="113">
        <v>1530043.39</v>
      </c>
      <c r="H14" s="113"/>
    </row>
    <row r="15" ht="22.5" customHeight="1" spans="2:8">
      <c r="B15" s="119" t="s">
        <v>241</v>
      </c>
      <c r="C15" s="119" t="s">
        <v>185</v>
      </c>
      <c r="D15" s="120" t="s">
        <v>252</v>
      </c>
      <c r="E15" s="121" t="s">
        <v>253</v>
      </c>
      <c r="F15" s="113">
        <v>909022.4</v>
      </c>
      <c r="G15" s="113">
        <v>909022.4</v>
      </c>
      <c r="H15" s="113"/>
    </row>
    <row r="16" ht="22.5" customHeight="1" spans="2:8">
      <c r="B16" s="119" t="s">
        <v>241</v>
      </c>
      <c r="C16" s="119" t="s">
        <v>187</v>
      </c>
      <c r="D16" s="120" t="s">
        <v>254</v>
      </c>
      <c r="E16" s="121" t="s">
        <v>255</v>
      </c>
      <c r="F16" s="113">
        <v>338012.06</v>
      </c>
      <c r="G16" s="113">
        <v>338012.06</v>
      </c>
      <c r="H16" s="113"/>
    </row>
    <row r="17" ht="22.5" customHeight="1" spans="2:8">
      <c r="B17" s="119" t="s">
        <v>241</v>
      </c>
      <c r="C17" s="119" t="s">
        <v>189</v>
      </c>
      <c r="D17" s="120" t="s">
        <v>256</v>
      </c>
      <c r="E17" s="121" t="s">
        <v>257</v>
      </c>
      <c r="F17" s="113">
        <v>42264.14</v>
      </c>
      <c r="G17" s="113">
        <v>42264.14</v>
      </c>
      <c r="H17" s="113"/>
    </row>
    <row r="18" ht="22.5" customHeight="1" spans="2:8">
      <c r="B18" s="119" t="s">
        <v>241</v>
      </c>
      <c r="C18" s="119" t="s">
        <v>191</v>
      </c>
      <c r="D18" s="120" t="s">
        <v>258</v>
      </c>
      <c r="E18" s="121" t="s">
        <v>259</v>
      </c>
      <c r="F18" s="113">
        <v>1379624.11</v>
      </c>
      <c r="G18" s="113">
        <v>1379624.11</v>
      </c>
      <c r="H18" s="113"/>
    </row>
    <row r="19" ht="22.5" customHeight="1" spans="2:8">
      <c r="B19" s="119" t="s">
        <v>241</v>
      </c>
      <c r="C19" s="119" t="s">
        <v>193</v>
      </c>
      <c r="D19" s="120" t="s">
        <v>260</v>
      </c>
      <c r="E19" s="121" t="s">
        <v>261</v>
      </c>
      <c r="F19" s="113">
        <v>222070.95</v>
      </c>
      <c r="G19" s="113">
        <v>222070.95</v>
      </c>
      <c r="H19" s="113"/>
    </row>
    <row r="20" ht="22.5" customHeight="1" spans="2:8">
      <c r="B20" s="119" t="s">
        <v>241</v>
      </c>
      <c r="C20" s="119" t="s">
        <v>195</v>
      </c>
      <c r="D20" s="120" t="s">
        <v>262</v>
      </c>
      <c r="E20" s="121" t="s">
        <v>263</v>
      </c>
      <c r="F20" s="113">
        <v>715320</v>
      </c>
      <c r="G20" s="113">
        <v>715320</v>
      </c>
      <c r="H20" s="113"/>
    </row>
    <row r="21" ht="22.5" customHeight="1" spans="2:8">
      <c r="B21" s="119" t="s">
        <v>24</v>
      </c>
      <c r="C21" s="119" t="s">
        <v>24</v>
      </c>
      <c r="D21" s="120" t="s">
        <v>198</v>
      </c>
      <c r="E21" s="121" t="s">
        <v>264</v>
      </c>
      <c r="F21" s="113">
        <v>2280156.56</v>
      </c>
      <c r="G21" s="113"/>
      <c r="H21" s="113">
        <v>2280156.56</v>
      </c>
    </row>
    <row r="22" ht="22.5" customHeight="1" spans="2:8">
      <c r="B22" s="119" t="s">
        <v>265</v>
      </c>
      <c r="C22" s="119" t="s">
        <v>175</v>
      </c>
      <c r="D22" s="120" t="s">
        <v>266</v>
      </c>
      <c r="E22" s="121" t="s">
        <v>267</v>
      </c>
      <c r="F22" s="113">
        <v>922300</v>
      </c>
      <c r="G22" s="113"/>
      <c r="H22" s="113">
        <v>922300</v>
      </c>
    </row>
    <row r="23" ht="22.5" customHeight="1" spans="2:8">
      <c r="B23" s="119" t="s">
        <v>265</v>
      </c>
      <c r="C23" s="119" t="s">
        <v>200</v>
      </c>
      <c r="D23" s="120" t="s">
        <v>268</v>
      </c>
      <c r="E23" s="121" t="s">
        <v>269</v>
      </c>
      <c r="F23" s="113">
        <v>32000</v>
      </c>
      <c r="G23" s="113"/>
      <c r="H23" s="113">
        <v>32000</v>
      </c>
    </row>
    <row r="24" ht="22.5" customHeight="1" spans="2:8">
      <c r="B24" s="119" t="s">
        <v>265</v>
      </c>
      <c r="C24" s="119" t="s">
        <v>202</v>
      </c>
      <c r="D24" s="120" t="s">
        <v>270</v>
      </c>
      <c r="E24" s="121" t="s">
        <v>271</v>
      </c>
      <c r="F24" s="113">
        <v>48000</v>
      </c>
      <c r="G24" s="113"/>
      <c r="H24" s="113">
        <v>48000</v>
      </c>
    </row>
    <row r="25" ht="22.5" customHeight="1" spans="2:8">
      <c r="B25" s="119" t="s">
        <v>265</v>
      </c>
      <c r="C25" s="119" t="s">
        <v>181</v>
      </c>
      <c r="D25" s="120" t="s">
        <v>272</v>
      </c>
      <c r="E25" s="121" t="s">
        <v>273</v>
      </c>
      <c r="F25" s="113">
        <v>32000</v>
      </c>
      <c r="G25" s="113"/>
      <c r="H25" s="113">
        <v>32000</v>
      </c>
    </row>
    <row r="26" ht="22.5" customHeight="1" spans="2:8">
      <c r="B26" s="119" t="s">
        <v>265</v>
      </c>
      <c r="C26" s="119" t="s">
        <v>187</v>
      </c>
      <c r="D26" s="120" t="s">
        <v>274</v>
      </c>
      <c r="E26" s="121" t="s">
        <v>275</v>
      </c>
      <c r="F26" s="113">
        <v>240000</v>
      </c>
      <c r="G26" s="113"/>
      <c r="H26" s="113">
        <v>240000</v>
      </c>
    </row>
    <row r="27" ht="22.5" customHeight="1" spans="2:8">
      <c r="B27" s="119" t="s">
        <v>265</v>
      </c>
      <c r="C27" s="119" t="s">
        <v>191</v>
      </c>
      <c r="D27" s="120" t="s">
        <v>276</v>
      </c>
      <c r="E27" s="121" t="s">
        <v>277</v>
      </c>
      <c r="F27" s="113">
        <v>1200</v>
      </c>
      <c r="G27" s="113"/>
      <c r="H27" s="113">
        <v>1200</v>
      </c>
    </row>
    <row r="28" ht="22.5" customHeight="1" spans="2:8">
      <c r="B28" s="119" t="s">
        <v>265</v>
      </c>
      <c r="C28" s="119" t="s">
        <v>207</v>
      </c>
      <c r="D28" s="120" t="s">
        <v>278</v>
      </c>
      <c r="E28" s="121" t="s">
        <v>279</v>
      </c>
      <c r="F28" s="113">
        <v>96400</v>
      </c>
      <c r="G28" s="113"/>
      <c r="H28" s="113">
        <v>96400</v>
      </c>
    </row>
    <row r="29" ht="22.5" customHeight="1" spans="2:8">
      <c r="B29" s="119" t="s">
        <v>265</v>
      </c>
      <c r="C29" s="119" t="s">
        <v>209</v>
      </c>
      <c r="D29" s="120" t="s">
        <v>280</v>
      </c>
      <c r="E29" s="121" t="s">
        <v>281</v>
      </c>
      <c r="F29" s="113">
        <v>20000</v>
      </c>
      <c r="G29" s="113"/>
      <c r="H29" s="113">
        <v>20000</v>
      </c>
    </row>
    <row r="30" ht="22.5" customHeight="1" spans="2:8">
      <c r="B30" s="119" t="s">
        <v>265</v>
      </c>
      <c r="C30" s="119" t="s">
        <v>211</v>
      </c>
      <c r="D30" s="120" t="s">
        <v>282</v>
      </c>
      <c r="E30" s="121" t="s">
        <v>283</v>
      </c>
      <c r="F30" s="113">
        <v>18000</v>
      </c>
      <c r="G30" s="113"/>
      <c r="H30" s="113">
        <v>18000</v>
      </c>
    </row>
    <row r="31" ht="22.5" customHeight="1" spans="2:8">
      <c r="B31" s="119" t="s">
        <v>265</v>
      </c>
      <c r="C31" s="119" t="s">
        <v>213</v>
      </c>
      <c r="D31" s="120" t="s">
        <v>284</v>
      </c>
      <c r="E31" s="121" t="s">
        <v>285</v>
      </c>
      <c r="F31" s="113">
        <v>116600</v>
      </c>
      <c r="G31" s="113"/>
      <c r="H31" s="113">
        <v>116600</v>
      </c>
    </row>
    <row r="32" ht="22.5" customHeight="1" spans="2:8">
      <c r="B32" s="119" t="s">
        <v>265</v>
      </c>
      <c r="C32" s="119" t="s">
        <v>215</v>
      </c>
      <c r="D32" s="120" t="s">
        <v>286</v>
      </c>
      <c r="E32" s="121" t="s">
        <v>287</v>
      </c>
      <c r="F32" s="113">
        <v>210565.84</v>
      </c>
      <c r="G32" s="113"/>
      <c r="H32" s="113">
        <v>210565.84</v>
      </c>
    </row>
    <row r="33" ht="22.5" customHeight="1" spans="2:8">
      <c r="B33" s="119" t="s">
        <v>265</v>
      </c>
      <c r="C33" s="119" t="s">
        <v>217</v>
      </c>
      <c r="D33" s="120" t="s">
        <v>288</v>
      </c>
      <c r="E33" s="121" t="s">
        <v>289</v>
      </c>
      <c r="F33" s="113">
        <v>101970.72</v>
      </c>
      <c r="G33" s="113"/>
      <c r="H33" s="113">
        <v>101970.72</v>
      </c>
    </row>
    <row r="34" ht="22.5" customHeight="1" spans="2:8">
      <c r="B34" s="119" t="s">
        <v>265</v>
      </c>
      <c r="C34" s="119" t="s">
        <v>219</v>
      </c>
      <c r="D34" s="120" t="s">
        <v>290</v>
      </c>
      <c r="E34" s="121" t="s">
        <v>291</v>
      </c>
      <c r="F34" s="113">
        <v>70320</v>
      </c>
      <c r="G34" s="113"/>
      <c r="H34" s="113">
        <v>70320</v>
      </c>
    </row>
    <row r="35" ht="22.5" customHeight="1" spans="2:8">
      <c r="B35" s="119" t="s">
        <v>265</v>
      </c>
      <c r="C35" s="119" t="s">
        <v>221</v>
      </c>
      <c r="D35" s="120" t="s">
        <v>292</v>
      </c>
      <c r="E35" s="121" t="s">
        <v>293</v>
      </c>
      <c r="F35" s="113">
        <v>370800</v>
      </c>
      <c r="G35" s="113"/>
      <c r="H35" s="113">
        <v>370800</v>
      </c>
    </row>
    <row r="36" ht="22.5" customHeight="1" spans="2:8">
      <c r="B36" s="119" t="s">
        <v>24</v>
      </c>
      <c r="C36" s="119" t="s">
        <v>24</v>
      </c>
      <c r="D36" s="120" t="s">
        <v>224</v>
      </c>
      <c r="E36" s="121" t="s">
        <v>294</v>
      </c>
      <c r="F36" s="113">
        <v>4608672.53</v>
      </c>
      <c r="G36" s="113">
        <v>4608672.53</v>
      </c>
      <c r="H36" s="113"/>
    </row>
    <row r="37" ht="22.5" customHeight="1" spans="2:8">
      <c r="B37" s="119" t="s">
        <v>295</v>
      </c>
      <c r="C37" s="119" t="s">
        <v>200</v>
      </c>
      <c r="D37" s="120" t="s">
        <v>296</v>
      </c>
      <c r="E37" s="121" t="s">
        <v>297</v>
      </c>
      <c r="F37" s="113">
        <v>4235096</v>
      </c>
      <c r="G37" s="113">
        <v>4235096</v>
      </c>
      <c r="H37" s="113"/>
    </row>
    <row r="38" ht="22.5" customHeight="1" spans="2:8">
      <c r="B38" s="119" t="s">
        <v>295</v>
      </c>
      <c r="C38" s="119" t="s">
        <v>181</v>
      </c>
      <c r="D38" s="120" t="s">
        <v>298</v>
      </c>
      <c r="E38" s="121" t="s">
        <v>299</v>
      </c>
      <c r="F38" s="113">
        <v>373576.53</v>
      </c>
      <c r="G38" s="113">
        <v>373576.53</v>
      </c>
      <c r="H38" s="11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workbookViewId="0">
      <pane ySplit="5" topLeftCell="A6" activePane="bottomLeft" state="frozen"/>
      <selection/>
      <selection pane="bottomLeft" activeCell="A9" sqref="$A9:$XFD9"/>
    </sheetView>
  </sheetViews>
  <sheetFormatPr defaultColWidth="10" defaultRowHeight="13.5" outlineLevelCol="7"/>
  <cols>
    <col min="1" max="1" width="1.5" style="87" customWidth="1"/>
    <col min="2" max="4" width="6.125" style="87" customWidth="1"/>
    <col min="5" max="5" width="13.375" style="87" customWidth="1"/>
    <col min="6" max="6" width="41" style="87" customWidth="1"/>
    <col min="7" max="7" width="16.375" style="87" customWidth="1"/>
    <col min="8" max="8" width="1.5" style="87" customWidth="1"/>
    <col min="9" max="10" width="9.75" style="87" customWidth="1"/>
    <col min="11" max="16384" width="10" style="87"/>
  </cols>
  <sheetData>
    <row r="1" ht="16.35" customHeight="1" spans="1:8">
      <c r="A1" s="88"/>
      <c r="B1" s="89"/>
      <c r="C1" s="89"/>
      <c r="D1" s="89"/>
      <c r="E1" s="90"/>
      <c r="F1" s="90"/>
      <c r="G1" s="102" t="s">
        <v>300</v>
      </c>
      <c r="H1" s="95"/>
    </row>
    <row r="2" ht="22.9" customHeight="1" spans="1:8">
      <c r="A2" s="88"/>
      <c r="B2" s="92" t="s">
        <v>301</v>
      </c>
      <c r="C2" s="92"/>
      <c r="D2" s="92"/>
      <c r="E2" s="92"/>
      <c r="F2" s="92"/>
      <c r="G2" s="92"/>
      <c r="H2" s="95" t="s">
        <v>4</v>
      </c>
    </row>
    <row r="3" ht="19.5" customHeight="1" spans="1:8">
      <c r="A3" s="93"/>
      <c r="B3" s="94" t="s">
        <v>6</v>
      </c>
      <c r="C3" s="94"/>
      <c r="D3" s="94"/>
      <c r="E3" s="94"/>
      <c r="F3" s="94"/>
      <c r="G3" s="103" t="s">
        <v>7</v>
      </c>
      <c r="H3" s="109"/>
    </row>
    <row r="4" ht="24.4" customHeight="1" spans="1:8">
      <c r="A4" s="97"/>
      <c r="B4" s="96" t="s">
        <v>73</v>
      </c>
      <c r="C4" s="96"/>
      <c r="D4" s="96"/>
      <c r="E4" s="96" t="s">
        <v>65</v>
      </c>
      <c r="F4" s="96" t="s">
        <v>66</v>
      </c>
      <c r="G4" s="96" t="s">
        <v>302</v>
      </c>
      <c r="H4" s="110"/>
    </row>
    <row r="5" ht="24.4" customHeight="1" spans="1:8">
      <c r="A5" s="97"/>
      <c r="B5" s="96" t="s">
        <v>74</v>
      </c>
      <c r="C5" s="96" t="s">
        <v>75</v>
      </c>
      <c r="D5" s="96" t="s">
        <v>76</v>
      </c>
      <c r="E5" s="96"/>
      <c r="F5" s="96"/>
      <c r="G5" s="96"/>
      <c r="H5" s="111"/>
    </row>
    <row r="6" ht="22.9" customHeight="1" spans="1:8">
      <c r="A6" s="98"/>
      <c r="B6" s="96"/>
      <c r="C6" s="96"/>
      <c r="D6" s="96"/>
      <c r="E6" s="96"/>
      <c r="F6" s="96" t="s">
        <v>67</v>
      </c>
      <c r="G6" s="99"/>
      <c r="H6" s="112"/>
    </row>
    <row r="7" ht="22.9" customHeight="1" spans="1:8">
      <c r="A7" s="97"/>
      <c r="B7" s="105"/>
      <c r="C7" s="105"/>
      <c r="D7" s="105"/>
      <c r="E7" s="105"/>
      <c r="F7" s="106" t="s">
        <v>77</v>
      </c>
      <c r="G7" s="113">
        <f>G8+G10+G12+G14+G17+G20+G22+G24+G26+G28</f>
        <v>2431169</v>
      </c>
      <c r="H7" s="110"/>
    </row>
    <row r="8" ht="22.6" customHeight="1" spans="1:8">
      <c r="A8" s="97"/>
      <c r="B8" s="105"/>
      <c r="C8" s="105"/>
      <c r="D8" s="105"/>
      <c r="E8" s="105"/>
      <c r="F8" s="106" t="s">
        <v>82</v>
      </c>
      <c r="G8" s="113">
        <v>42900</v>
      </c>
      <c r="H8" s="110"/>
    </row>
    <row r="9" ht="36" customHeight="1" spans="1:8">
      <c r="A9" s="114"/>
      <c r="B9" s="105" t="s">
        <v>78</v>
      </c>
      <c r="C9" s="105" t="s">
        <v>79</v>
      </c>
      <c r="D9" s="105" t="s">
        <v>81</v>
      </c>
      <c r="E9" s="105" t="s">
        <v>68</v>
      </c>
      <c r="F9" s="106" t="s">
        <v>303</v>
      </c>
      <c r="G9" s="107">
        <v>42900</v>
      </c>
      <c r="H9" s="115"/>
    </row>
    <row r="10" ht="22.6" customHeight="1" spans="2:7">
      <c r="B10" s="105"/>
      <c r="C10" s="105"/>
      <c r="D10" s="105"/>
      <c r="E10" s="105"/>
      <c r="F10" s="106" t="s">
        <v>85</v>
      </c>
      <c r="G10" s="113">
        <v>61202</v>
      </c>
    </row>
    <row r="11" ht="22.6" customHeight="1" spans="2:7">
      <c r="B11" s="105" t="s">
        <v>78</v>
      </c>
      <c r="C11" s="105" t="s">
        <v>83</v>
      </c>
      <c r="D11" s="105" t="s">
        <v>84</v>
      </c>
      <c r="E11" s="105" t="s">
        <v>68</v>
      </c>
      <c r="F11" s="106" t="s">
        <v>304</v>
      </c>
      <c r="G11" s="107">
        <v>61202</v>
      </c>
    </row>
    <row r="12" ht="22.6" customHeight="1" spans="2:7">
      <c r="B12" s="105"/>
      <c r="C12" s="105"/>
      <c r="D12" s="105"/>
      <c r="E12" s="105"/>
      <c r="F12" s="106" t="s">
        <v>89</v>
      </c>
      <c r="G12" s="113">
        <v>27205</v>
      </c>
    </row>
    <row r="13" ht="22.6" customHeight="1" spans="2:7">
      <c r="B13" s="105" t="s">
        <v>78</v>
      </c>
      <c r="C13" s="105" t="s">
        <v>88</v>
      </c>
      <c r="D13" s="105" t="s">
        <v>81</v>
      </c>
      <c r="E13" s="105" t="s">
        <v>68</v>
      </c>
      <c r="F13" s="106" t="s">
        <v>305</v>
      </c>
      <c r="G13" s="107">
        <v>27205</v>
      </c>
    </row>
    <row r="14" ht="22.6" customHeight="1" spans="2:7">
      <c r="B14" s="105"/>
      <c r="C14" s="105"/>
      <c r="D14" s="105"/>
      <c r="E14" s="105"/>
      <c r="F14" s="106" t="s">
        <v>92</v>
      </c>
      <c r="G14" s="113">
        <v>50000</v>
      </c>
    </row>
    <row r="15" ht="22.6" customHeight="1" spans="2:7">
      <c r="B15" s="105" t="s">
        <v>78</v>
      </c>
      <c r="C15" s="105" t="s">
        <v>91</v>
      </c>
      <c r="D15" s="105" t="s">
        <v>81</v>
      </c>
      <c r="E15" s="105" t="s">
        <v>68</v>
      </c>
      <c r="F15" s="106" t="s">
        <v>306</v>
      </c>
      <c r="G15" s="107">
        <v>20000</v>
      </c>
    </row>
    <row r="16" ht="22.6" customHeight="1" spans="2:7">
      <c r="B16" s="105" t="s">
        <v>78</v>
      </c>
      <c r="C16" s="105" t="s">
        <v>91</v>
      </c>
      <c r="D16" s="105" t="s">
        <v>81</v>
      </c>
      <c r="E16" s="105" t="s">
        <v>68</v>
      </c>
      <c r="F16" s="106" t="s">
        <v>307</v>
      </c>
      <c r="G16" s="107">
        <v>30000</v>
      </c>
    </row>
    <row r="17" ht="22.6" customHeight="1" spans="2:7">
      <c r="B17" s="105"/>
      <c r="C17" s="105"/>
      <c r="D17" s="105"/>
      <c r="E17" s="105"/>
      <c r="F17" s="106" t="s">
        <v>100</v>
      </c>
      <c r="G17" s="113">
        <v>682153</v>
      </c>
    </row>
    <row r="18" ht="22.6" customHeight="1" spans="2:7">
      <c r="B18" s="105" t="s">
        <v>96</v>
      </c>
      <c r="C18" s="105" t="s">
        <v>84</v>
      </c>
      <c r="D18" s="105" t="s">
        <v>98</v>
      </c>
      <c r="E18" s="105" t="s">
        <v>68</v>
      </c>
      <c r="F18" s="106" t="s">
        <v>308</v>
      </c>
      <c r="G18" s="107">
        <v>636153</v>
      </c>
    </row>
    <row r="19" ht="22.6" customHeight="1" spans="2:7">
      <c r="B19" s="105" t="s">
        <v>96</v>
      </c>
      <c r="C19" s="105" t="s">
        <v>84</v>
      </c>
      <c r="D19" s="105" t="s">
        <v>98</v>
      </c>
      <c r="E19" s="105" t="s">
        <v>68</v>
      </c>
      <c r="F19" s="106" t="s">
        <v>309</v>
      </c>
      <c r="G19" s="107">
        <v>46000</v>
      </c>
    </row>
    <row r="20" ht="22.6" customHeight="1" spans="2:7">
      <c r="B20" s="105"/>
      <c r="C20" s="105"/>
      <c r="D20" s="105"/>
      <c r="E20" s="105"/>
      <c r="F20" s="106" t="s">
        <v>106</v>
      </c>
      <c r="G20" s="113">
        <v>123636</v>
      </c>
    </row>
    <row r="21" ht="22.6" customHeight="1" spans="2:7">
      <c r="B21" s="105" t="s">
        <v>96</v>
      </c>
      <c r="C21" s="105" t="s">
        <v>105</v>
      </c>
      <c r="D21" s="105" t="s">
        <v>79</v>
      </c>
      <c r="E21" s="105" t="s">
        <v>68</v>
      </c>
      <c r="F21" s="106" t="s">
        <v>310</v>
      </c>
      <c r="G21" s="107">
        <v>123636</v>
      </c>
    </row>
    <row r="22" ht="22.6" customHeight="1" spans="2:7">
      <c r="B22" s="105"/>
      <c r="C22" s="105"/>
      <c r="D22" s="105"/>
      <c r="E22" s="105"/>
      <c r="F22" s="106" t="s">
        <v>107</v>
      </c>
      <c r="G22" s="113">
        <v>966068</v>
      </c>
    </row>
    <row r="23" ht="22.6" customHeight="1" spans="2:7">
      <c r="B23" s="105" t="s">
        <v>96</v>
      </c>
      <c r="C23" s="105" t="s">
        <v>105</v>
      </c>
      <c r="D23" s="105" t="s">
        <v>84</v>
      </c>
      <c r="E23" s="105" t="s">
        <v>68</v>
      </c>
      <c r="F23" s="106" t="s">
        <v>311</v>
      </c>
      <c r="G23" s="107">
        <v>966068</v>
      </c>
    </row>
    <row r="24" ht="22.6" customHeight="1" spans="2:7">
      <c r="B24" s="105"/>
      <c r="C24" s="105"/>
      <c r="D24" s="105"/>
      <c r="E24" s="105"/>
      <c r="F24" s="106" t="s">
        <v>109</v>
      </c>
      <c r="G24" s="113">
        <v>153005</v>
      </c>
    </row>
    <row r="25" ht="22.6" customHeight="1" spans="2:7">
      <c r="B25" s="105" t="s">
        <v>108</v>
      </c>
      <c r="C25" s="105" t="s">
        <v>81</v>
      </c>
      <c r="D25" s="105" t="s">
        <v>98</v>
      </c>
      <c r="E25" s="105" t="s">
        <v>68</v>
      </c>
      <c r="F25" s="106" t="s">
        <v>312</v>
      </c>
      <c r="G25" s="107">
        <v>153005</v>
      </c>
    </row>
    <row r="26" ht="22.6" customHeight="1" spans="2:7">
      <c r="B26" s="105"/>
      <c r="C26" s="105"/>
      <c r="D26" s="105"/>
      <c r="E26" s="105"/>
      <c r="F26" s="106" t="s">
        <v>116</v>
      </c>
      <c r="G26" s="113">
        <v>25000</v>
      </c>
    </row>
    <row r="27" ht="22.6" customHeight="1" spans="2:7">
      <c r="B27" s="105" t="s">
        <v>115</v>
      </c>
      <c r="C27" s="105" t="s">
        <v>79</v>
      </c>
      <c r="D27" s="105" t="s">
        <v>98</v>
      </c>
      <c r="E27" s="105" t="s">
        <v>68</v>
      </c>
      <c r="F27" s="106" t="s">
        <v>313</v>
      </c>
      <c r="G27" s="107">
        <v>25000</v>
      </c>
    </row>
    <row r="28" ht="22.6" customHeight="1" spans="2:7">
      <c r="B28" s="105"/>
      <c r="C28" s="105"/>
      <c r="D28" s="105"/>
      <c r="E28" s="105"/>
      <c r="F28" s="106" t="s">
        <v>118</v>
      </c>
      <c r="G28" s="113">
        <v>300000</v>
      </c>
    </row>
    <row r="29" ht="22.6" customHeight="1" spans="2:7">
      <c r="B29" s="105" t="s">
        <v>115</v>
      </c>
      <c r="C29" s="105" t="s">
        <v>117</v>
      </c>
      <c r="D29" s="105" t="s">
        <v>101</v>
      </c>
      <c r="E29" s="105" t="s">
        <v>68</v>
      </c>
      <c r="F29" s="106" t="s">
        <v>314</v>
      </c>
      <c r="G29" s="107">
        <v>300000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0.271527777777778" bottom="0.271527777777778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2022-01-26T08:20:00Z</dcterms:created>
  <dcterms:modified xsi:type="dcterms:W3CDTF">2025-08-15T09:04:36Z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C6F8D6E41A3446898D27B03B4C27511C</vt:lpwstr>
  </property>
</Properties>
</file>