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70" windowWidth="27735" windowHeight="11700"/>
  </bookViews>
  <sheets>
    <sheet name="封面" sheetId="1" r:id="rId1"/>
    <sheet name="1部门收支总表" sheetId="2" r:id="rId2"/>
    <sheet name="1-1部门收入总表" sheetId="3" r:id="rId3"/>
    <sheet name="1-2部门支出总表" sheetId="4" r:id="rId4"/>
    <sheet name="2财政拨款收支预算总表" sheetId="5" r:id="rId5"/>
    <sheet name="2-1财政拨款支出预算表（部门经济分类科目）" sheetId="6" r:id="rId6"/>
    <sheet name="3一般公共预算支出预算表" sheetId="7" r:id="rId7"/>
    <sheet name="3-1一般公共预算基本支出预算表" sheetId="8" r:id="rId8"/>
    <sheet name="3-2一般公共预算项目支出预算表" sheetId="9" r:id="rId9"/>
    <sheet name="3-3一般公共预算“三公”经费支出预算表" sheetId="10" r:id="rId10"/>
    <sheet name="4政府性基金预算支出预算表 " sheetId="11" r:id="rId11"/>
    <sheet name="4-1政府性基金预算“三公”经费支出预算表" sheetId="12" r:id="rId12"/>
    <sheet name="5国有资本经营预算支出预算表" sheetId="13" r:id="rId13"/>
    <sheet name="6-1（2025年人大支出）部门预算项目支出绩效目标表" sheetId="14" r:id="rId14"/>
    <sheet name="6-2（乡村治理补助）部门预算项目支出绩效目标表" sheetId="15" r:id="rId15"/>
    <sheet name="6-3（少数民族工作经费）部门预算项目支出绩效目标表" sheetId="16" r:id="rId16"/>
    <sheet name="6-4（乡镇社工服务站）部门预算项目支出绩效目标表" sheetId="17" r:id="rId17"/>
    <sheet name="6-5（特困人员补助）部门预算项目支出绩效目标表" sheetId="18" r:id="rId18"/>
    <sheet name="6-6（2025年基本公共卫生服务）部门预算项目支出绩效目标表" sheetId="19" r:id="rId19"/>
    <sheet name="6-7（驻村工作队专项经费）部门预算项目支出绩效目标表" sheetId="20" r:id="rId20"/>
    <sheet name="6-8（村级公共服务经费）部门预算项目支出绩效目标表" sheetId="21" r:id="rId21"/>
    <sheet name="7部门整体支出绩效目标表" sheetId="22" r:id="rId22"/>
  </sheets>
  <calcPr calcId="124519"/>
</workbook>
</file>

<file path=xl/calcChain.xml><?xml version="1.0" encoding="utf-8"?>
<calcChain xmlns="http://schemas.openxmlformats.org/spreadsheetml/2006/main">
  <c r="G6" i="9"/>
  <c r="G7"/>
  <c r="G8"/>
  <c r="H7" i="8"/>
  <c r="G7"/>
  <c r="F7"/>
  <c r="F8"/>
  <c r="J8" i="6"/>
  <c r="J7" s="1"/>
  <c r="F42"/>
  <c r="G42"/>
  <c r="H42"/>
  <c r="I8"/>
  <c r="I7" s="1"/>
  <c r="I9"/>
  <c r="I10"/>
  <c r="G10" i="8"/>
  <c r="F10" s="1"/>
  <c r="H8"/>
  <c r="H9"/>
  <c r="F22"/>
  <c r="G37"/>
  <c r="H22"/>
  <c r="F11"/>
  <c r="F12"/>
  <c r="F13"/>
  <c r="F14"/>
  <c r="F15"/>
  <c r="F16"/>
  <c r="F17"/>
  <c r="F18"/>
  <c r="F19"/>
  <c r="F20"/>
  <c r="F21"/>
  <c r="G9" i="7"/>
  <c r="G8" s="1"/>
  <c r="G7" s="1"/>
  <c r="H7"/>
  <c r="H8"/>
  <c r="H9"/>
  <c r="F37" i="6"/>
  <c r="F22"/>
  <c r="G37"/>
  <c r="G22"/>
  <c r="H37"/>
  <c r="H22"/>
  <c r="J41"/>
  <c r="H41" s="1"/>
  <c r="I41"/>
  <c r="J37"/>
  <c r="I37"/>
  <c r="J10"/>
  <c r="J22"/>
  <c r="I22"/>
  <c r="F6" i="5"/>
  <c r="E6"/>
  <c r="I7" i="4"/>
  <c r="H7"/>
  <c r="I8"/>
  <c r="H8"/>
  <c r="I9"/>
  <c r="H9"/>
  <c r="C34" i="2"/>
  <c r="C36" s="1"/>
  <c r="E36"/>
  <c r="E34"/>
  <c r="H10" i="6" l="1"/>
  <c r="G10" s="1"/>
  <c r="F10" s="1"/>
  <c r="G9" i="8"/>
  <c r="G41" i="6"/>
  <c r="J9"/>
  <c r="G7" i="4"/>
  <c r="G8"/>
  <c r="G9"/>
  <c r="H9" i="6" l="1"/>
  <c r="H8" s="1"/>
  <c r="H7" s="1"/>
  <c r="G8" i="8"/>
  <c r="F9"/>
  <c r="G9" i="6"/>
  <c r="G8" s="1"/>
  <c r="G7" s="1"/>
  <c r="F41"/>
  <c r="F9" s="1"/>
  <c r="F8" s="1"/>
  <c r="F7" s="1"/>
</calcChain>
</file>

<file path=xl/sharedStrings.xml><?xml version="1.0" encoding="utf-8"?>
<sst xmlns="http://schemas.openxmlformats.org/spreadsheetml/2006/main" count="1327" uniqueCount="526">
  <si>
    <t xml:space="preserve">
表1</t>
  </si>
  <si>
    <r>
      <rPr>
        <sz val="11"/>
        <color rgb="FF000000"/>
        <rFont val="Dialog.plain"/>
      </rPr>
      <t xml:space="preserve">一、一般公共预算拨款收入 </t>
    </r>
  </si>
  <si>
    <r>
      <rPr>
        <sz val="11"/>
        <color rgb="FF000000"/>
        <rFont val="Dialog.plain"/>
      </rPr>
      <t>一、一般公共服务支出</t>
    </r>
  </si>
  <si>
    <r>
      <rPr>
        <sz val="11"/>
        <color rgb="FF000000"/>
        <rFont val="Dialog.plain"/>
      </rPr>
      <t xml:space="preserve">二、政府性基金预算拨款收入 </t>
    </r>
  </si>
  <si>
    <r>
      <rPr>
        <sz val="11"/>
        <color rgb="FF000000"/>
        <rFont val="Dialog.plain"/>
      </rPr>
      <t>二、外交支出</t>
    </r>
  </si>
  <si>
    <r>
      <rPr>
        <sz val="11"/>
        <color rgb="FF000000"/>
        <rFont val="Dialog.plain"/>
      </rPr>
      <t xml:space="preserve">三、国有资本经营预算拨款收入 </t>
    </r>
  </si>
  <si>
    <r>
      <rPr>
        <sz val="11"/>
        <color rgb="FF000000"/>
        <rFont val="Dialog.plain"/>
      </rPr>
      <t>三、国防支出</t>
    </r>
  </si>
  <si>
    <r>
      <rPr>
        <sz val="11"/>
        <color rgb="FF000000"/>
        <rFont val="Dialog.plain"/>
      </rPr>
      <t xml:space="preserve">四、事业收入 </t>
    </r>
  </si>
  <si>
    <r>
      <rPr>
        <sz val="11"/>
        <color rgb="FF000000"/>
        <rFont val="Dialog.plain"/>
      </rPr>
      <t>四、公共安全支出</t>
    </r>
  </si>
  <si>
    <r>
      <rPr>
        <sz val="11"/>
        <color rgb="FF000000"/>
        <rFont val="Dialog.plain"/>
      </rPr>
      <t xml:space="preserve">五、事业单位经营收入 </t>
    </r>
  </si>
  <si>
    <r>
      <rPr>
        <sz val="11"/>
        <color rgb="FF000000"/>
        <rFont val="Dialog.plain"/>
      </rPr>
      <t>五、教育支出</t>
    </r>
  </si>
  <si>
    <r>
      <rPr>
        <sz val="11"/>
        <color rgb="FF000000"/>
        <rFont val="Dialog.plain"/>
      </rPr>
      <t xml:space="preserve">六、其他收入 </t>
    </r>
  </si>
  <si>
    <r>
      <rPr>
        <sz val="11"/>
        <color rgb="FF000000"/>
        <rFont val="Dialog.plain"/>
      </rPr>
      <t>六、科学技术支出</t>
    </r>
  </si>
  <si>
    <t/>
  </si>
  <si>
    <r>
      <rPr>
        <sz val="11"/>
        <color rgb="FF000000"/>
        <rFont val="Dialog.plain"/>
      </rPr>
      <t>七、文化旅游体育与传媒支出</t>
    </r>
  </si>
  <si>
    <r>
      <rPr>
        <sz val="11"/>
        <color rgb="FF000000"/>
        <rFont val="Dialog.plain"/>
      </rPr>
      <t>八、社会保障和就业支出</t>
    </r>
  </si>
  <si>
    <r>
      <rPr>
        <sz val="11"/>
        <color rgb="FF000000"/>
        <rFont val="Dialog.plain"/>
      </rPr>
      <t>九、社会保险基金支出</t>
    </r>
  </si>
  <si>
    <r>
      <rPr>
        <sz val="11"/>
        <color rgb="FF000000"/>
        <rFont val="Dialog.plain"/>
      </rPr>
      <t>十、卫生健康支出</t>
    </r>
  </si>
  <si>
    <r>
      <rPr>
        <sz val="11"/>
        <color rgb="FF000000"/>
        <rFont val="Dialog.plain"/>
      </rPr>
      <t>十一、节能环保支出</t>
    </r>
  </si>
  <si>
    <r>
      <rPr>
        <sz val="11"/>
        <color rgb="FF000000"/>
        <rFont val="Dialog.plain"/>
      </rPr>
      <t>十二、城乡社区支出</t>
    </r>
  </si>
  <si>
    <r>
      <rPr>
        <sz val="11"/>
        <color rgb="FF000000"/>
        <rFont val="Dialog.plain"/>
      </rPr>
      <t>十三、农林水支出</t>
    </r>
  </si>
  <si>
    <r>
      <rPr>
        <sz val="11"/>
        <color rgb="FF000000"/>
        <rFont val="Dialog.plain"/>
      </rPr>
      <t>十四、交通运输支出</t>
    </r>
  </si>
  <si>
    <r>
      <rPr>
        <sz val="11"/>
        <color rgb="FF000000"/>
        <rFont val="Dialog.plain"/>
      </rPr>
      <t>十五、资源勘探工业信息等支出</t>
    </r>
  </si>
  <si>
    <r>
      <rPr>
        <sz val="11"/>
        <color rgb="FF000000"/>
        <rFont val="Dialog.plain"/>
      </rPr>
      <t>十六、商业服务业等支出</t>
    </r>
  </si>
  <si>
    <r>
      <rPr>
        <sz val="11"/>
        <color rgb="FF000000"/>
        <rFont val="Dialog.plain"/>
      </rPr>
      <t>十七、金融支出</t>
    </r>
  </si>
  <si>
    <r>
      <rPr>
        <sz val="11"/>
        <color rgb="FF000000"/>
        <rFont val="Dialog.plain"/>
      </rPr>
      <t>十八、援助其他地区支出</t>
    </r>
  </si>
  <si>
    <r>
      <rPr>
        <sz val="11"/>
        <color rgb="FF000000"/>
        <rFont val="Dialog.plain"/>
      </rPr>
      <t>十九、自然资源海洋气象等支出</t>
    </r>
  </si>
  <si>
    <r>
      <rPr>
        <sz val="11"/>
        <color rgb="FF000000"/>
        <rFont val="Dialog.plain"/>
      </rPr>
      <t>二十、住房保障支出</t>
    </r>
  </si>
  <si>
    <r>
      <rPr>
        <sz val="11"/>
        <color rgb="FF000000"/>
        <rFont val="Dialog.plain"/>
      </rPr>
      <t>二十一、粮油物资储备支出</t>
    </r>
  </si>
  <si>
    <r>
      <rPr>
        <sz val="11"/>
        <color rgb="FF000000"/>
        <rFont val="Dialog.plain"/>
      </rPr>
      <t>二十二、国有资本经营预算支出</t>
    </r>
  </si>
  <si>
    <r>
      <rPr>
        <sz val="11"/>
        <color rgb="FF000000"/>
        <rFont val="Dialog.plain"/>
      </rPr>
      <t>二十三、灾害防治及应急管理支出</t>
    </r>
  </si>
  <si>
    <r>
      <rPr>
        <sz val="11"/>
        <color rgb="FF000000"/>
        <rFont val="Dialog.plain"/>
      </rPr>
      <t>二十四、其他支出</t>
    </r>
  </si>
  <si>
    <r>
      <rPr>
        <sz val="11"/>
        <color rgb="FF000000"/>
        <rFont val="Dialog.plain"/>
      </rPr>
      <t>二十五、债务还本支出</t>
    </r>
  </si>
  <si>
    <r>
      <rPr>
        <sz val="11"/>
        <color rgb="FF000000"/>
        <rFont val="Dialog.plain"/>
      </rPr>
      <t>二十六、债务付息支出</t>
    </r>
  </si>
  <si>
    <r>
      <rPr>
        <sz val="11"/>
        <color rgb="FF000000"/>
        <rFont val="Dialog.plain"/>
      </rPr>
      <t>二十七、债务发行费用支出</t>
    </r>
  </si>
  <si>
    <r>
      <rPr>
        <sz val="11"/>
        <color rgb="FF000000"/>
        <rFont val="Dialog.plain"/>
      </rPr>
      <t>二十八、抗疫特别国债安排的支出</t>
    </r>
  </si>
  <si>
    <r>
      <rPr>
        <b/>
        <sz val="11"/>
        <color rgb="FF000000"/>
        <rFont val="Dialog.bold"/>
      </rPr>
      <t>本 年 收 入 合 计</t>
    </r>
  </si>
  <si>
    <r>
      <rPr>
        <b/>
        <sz val="11"/>
        <color rgb="FF000000"/>
        <rFont val="Dialog.bold"/>
      </rPr>
      <t>本 年 支 出 合 计</t>
    </r>
  </si>
  <si>
    <r>
      <rPr>
        <sz val="11"/>
        <color rgb="FF000000"/>
        <rFont val="Dialog.plain"/>
      </rPr>
      <t>盐边县惠民镇人民政府</t>
    </r>
  </si>
  <si>
    <r>
      <rPr>
        <sz val="11"/>
        <color rgb="FF000000"/>
        <rFont val="Dialog.plain"/>
      </rPr>
      <t> 工资福利支出</t>
    </r>
  </si>
  <si>
    <r>
      <rPr>
        <sz val="11"/>
        <color rgb="FF000000"/>
        <rFont val="Dialog.plain"/>
      </rPr>
      <t>301</t>
    </r>
  </si>
  <si>
    <r>
      <rPr>
        <sz val="11"/>
        <color rgb="FF000000"/>
        <rFont val="Dialog.plain"/>
      </rPr>
      <t>01</t>
    </r>
  </si>
  <si>
    <r>
      <rPr>
        <sz val="11"/>
        <color rgb="FF000000"/>
        <rFont val="Dialog.plain"/>
      </rPr>
      <t>  基本工资</t>
    </r>
  </si>
  <si>
    <r>
      <rPr>
        <sz val="11"/>
        <color rgb="FF000000"/>
        <rFont val="Dialog.plain"/>
      </rPr>
      <t>301</t>
    </r>
  </si>
  <si>
    <r>
      <rPr>
        <sz val="11"/>
        <color rgb="FF000000"/>
        <rFont val="Dialog.plain"/>
      </rPr>
      <t>02</t>
    </r>
  </si>
  <si>
    <r>
      <rPr>
        <sz val="11"/>
        <color rgb="FF000000"/>
        <rFont val="Dialog.plain"/>
      </rPr>
      <t>  津贴补贴</t>
    </r>
  </si>
  <si>
    <r>
      <rPr>
        <sz val="11"/>
        <color rgb="FF000000"/>
        <rFont val="Dialog.plain"/>
      </rPr>
      <t>03</t>
    </r>
  </si>
  <si>
    <r>
      <rPr>
        <sz val="11"/>
        <color rgb="FF000000"/>
        <rFont val="Dialog.plain"/>
      </rPr>
      <t>  奖金</t>
    </r>
  </si>
  <si>
    <r>
      <rPr>
        <sz val="11"/>
        <color rgb="FF000000"/>
        <rFont val="Dialog.plain"/>
      </rPr>
      <t>07</t>
    </r>
  </si>
  <si>
    <r>
      <rPr>
        <sz val="11"/>
        <color rgb="FF000000"/>
        <rFont val="Dialog.plain"/>
      </rPr>
      <t>  绩效工资</t>
    </r>
  </si>
  <si>
    <r>
      <rPr>
        <sz val="11"/>
        <color rgb="FF000000"/>
        <rFont val="Dialog.plain"/>
      </rPr>
      <t>08</t>
    </r>
  </si>
  <si>
    <r>
      <rPr>
        <sz val="11"/>
        <color rgb="FF000000"/>
        <rFont val="Dialog.plain"/>
      </rPr>
      <t>  机关事业单位基本养老保险缴费</t>
    </r>
  </si>
  <si>
    <r>
      <rPr>
        <sz val="11"/>
        <color rgb="FF000000"/>
        <rFont val="Dialog.plain"/>
      </rPr>
      <t>10</t>
    </r>
  </si>
  <si>
    <r>
      <rPr>
        <sz val="11"/>
        <color rgb="FF000000"/>
        <rFont val="Dialog.plain"/>
      </rPr>
      <t>  职工基本医疗保险缴费</t>
    </r>
  </si>
  <si>
    <r>
      <rPr>
        <sz val="11"/>
        <color rgb="FF000000"/>
        <rFont val="Dialog.plain"/>
      </rPr>
      <t>11</t>
    </r>
  </si>
  <si>
    <r>
      <rPr>
        <sz val="11"/>
        <color rgb="FF000000"/>
        <rFont val="Dialog.plain"/>
      </rPr>
      <t>  公务员医疗补助缴费</t>
    </r>
  </si>
  <si>
    <r>
      <rPr>
        <sz val="11"/>
        <color rgb="FF000000"/>
        <rFont val="Dialog.plain"/>
      </rPr>
      <t>12</t>
    </r>
  </si>
  <si>
    <r>
      <rPr>
        <sz val="11"/>
        <color rgb="FF000000"/>
        <rFont val="Dialog.plain"/>
      </rPr>
      <t>  其他社会保障缴费</t>
    </r>
  </si>
  <si>
    <r>
      <rPr>
        <sz val="11"/>
        <color rgb="FF000000"/>
        <rFont val="Dialog.plain"/>
      </rPr>
      <t>13</t>
    </r>
  </si>
  <si>
    <r>
      <rPr>
        <sz val="11"/>
        <color rgb="FF000000"/>
        <rFont val="Dialog.plain"/>
      </rPr>
      <t>  住房公积金</t>
    </r>
  </si>
  <si>
    <r>
      <rPr>
        <sz val="11"/>
        <color rgb="FF000000"/>
        <rFont val="Dialog.plain"/>
      </rPr>
      <t>14</t>
    </r>
  </si>
  <si>
    <r>
      <rPr>
        <sz val="11"/>
        <color rgb="FF000000"/>
        <rFont val="Dialog.plain"/>
      </rPr>
      <t>  医疗费</t>
    </r>
  </si>
  <si>
    <r>
      <rPr>
        <sz val="11"/>
        <color rgb="FF000000"/>
        <rFont val="Dialog.plain"/>
      </rPr>
      <t>99</t>
    </r>
  </si>
  <si>
    <r>
      <rPr>
        <sz val="11"/>
        <color rgb="FF000000"/>
        <rFont val="Dialog.plain"/>
      </rPr>
      <t>  其他工资福利支出</t>
    </r>
  </si>
  <si>
    <r>
      <rPr>
        <sz val="11"/>
        <color rgb="FF000000"/>
        <rFont val="Dialog.plain"/>
      </rPr>
      <t> 商品和服务支出</t>
    </r>
  </si>
  <si>
    <r>
      <rPr>
        <sz val="11"/>
        <color rgb="FF000000"/>
        <rFont val="Dialog.plain"/>
      </rPr>
      <t>302</t>
    </r>
  </si>
  <si>
    <r>
      <rPr>
        <sz val="11"/>
        <color rgb="FF000000"/>
        <rFont val="Dialog.plain"/>
      </rPr>
      <t>  办公费</t>
    </r>
  </si>
  <si>
    <r>
      <rPr>
        <sz val="11"/>
        <color rgb="FF000000"/>
        <rFont val="Dialog.plain"/>
      </rPr>
      <t>302</t>
    </r>
  </si>
  <si>
    <r>
      <rPr>
        <sz val="11"/>
        <color rgb="FF000000"/>
        <rFont val="Dialog.plain"/>
      </rPr>
      <t>05</t>
    </r>
  </si>
  <si>
    <r>
      <rPr>
        <sz val="11"/>
        <color rgb="FF000000"/>
        <rFont val="Dialog.plain"/>
      </rPr>
      <t>  水费</t>
    </r>
  </si>
  <si>
    <r>
      <rPr>
        <sz val="11"/>
        <color rgb="FF000000"/>
        <rFont val="Dialog.plain"/>
      </rPr>
      <t>06</t>
    </r>
  </si>
  <si>
    <r>
      <rPr>
        <sz val="11"/>
        <color rgb="FF000000"/>
        <rFont val="Dialog.plain"/>
      </rPr>
      <t>  电费</t>
    </r>
  </si>
  <si>
    <r>
      <rPr>
        <sz val="11"/>
        <color rgb="FF000000"/>
        <rFont val="Dialog.plain"/>
      </rPr>
      <t>  邮电费</t>
    </r>
  </si>
  <si>
    <r>
      <rPr>
        <sz val="11"/>
        <color rgb="FF000000"/>
        <rFont val="Dialog.plain"/>
      </rPr>
      <t>  差旅费</t>
    </r>
  </si>
  <si>
    <r>
      <rPr>
        <sz val="11"/>
        <color rgb="FF000000"/>
        <rFont val="Dialog.plain"/>
      </rPr>
      <t>13</t>
    </r>
  </si>
  <si>
    <r>
      <rPr>
        <sz val="11"/>
        <color rgb="FF000000"/>
        <rFont val="Dialog.plain"/>
      </rPr>
      <t>  维修（护）费</t>
    </r>
  </si>
  <si>
    <r>
      <rPr>
        <sz val="11"/>
        <color rgb="FF000000"/>
        <rFont val="Dialog.plain"/>
      </rPr>
      <t>15</t>
    </r>
  </si>
  <si>
    <r>
      <rPr>
        <sz val="11"/>
        <color rgb="FF000000"/>
        <rFont val="Dialog.plain"/>
      </rPr>
      <t>  会议费</t>
    </r>
  </si>
  <si>
    <r>
      <rPr>
        <sz val="11"/>
        <color rgb="FF000000"/>
        <rFont val="Dialog.plain"/>
      </rPr>
      <t>16</t>
    </r>
  </si>
  <si>
    <r>
      <rPr>
        <sz val="11"/>
        <color rgb="FF000000"/>
        <rFont val="Dialog.plain"/>
      </rPr>
      <t>  培训费</t>
    </r>
  </si>
  <si>
    <r>
      <rPr>
        <sz val="11"/>
        <color rgb="FF000000"/>
        <rFont val="Dialog.plain"/>
      </rPr>
      <t>17</t>
    </r>
  </si>
  <si>
    <r>
      <rPr>
        <sz val="11"/>
        <color rgb="FF000000"/>
        <rFont val="Dialog.plain"/>
      </rPr>
      <t>  公务接待费</t>
    </r>
  </si>
  <si>
    <r>
      <rPr>
        <sz val="11"/>
        <color rgb="FF000000"/>
        <rFont val="Dialog.plain"/>
      </rPr>
      <t>26</t>
    </r>
  </si>
  <si>
    <r>
      <rPr>
        <sz val="11"/>
        <color rgb="FF000000"/>
        <rFont val="Dialog.plain"/>
      </rPr>
      <t>  劳务费</t>
    </r>
  </si>
  <si>
    <r>
      <rPr>
        <sz val="11"/>
        <color rgb="FF000000"/>
        <rFont val="Dialog.plain"/>
      </rPr>
      <t>28</t>
    </r>
  </si>
  <si>
    <r>
      <rPr>
        <sz val="11"/>
        <color rgb="FF000000"/>
        <rFont val="Dialog.plain"/>
      </rPr>
      <t>  工会经费</t>
    </r>
  </si>
  <si>
    <r>
      <rPr>
        <sz val="11"/>
        <color rgb="FF000000"/>
        <rFont val="Dialog.plain"/>
      </rPr>
      <t>29</t>
    </r>
  </si>
  <si>
    <r>
      <rPr>
        <sz val="11"/>
        <color rgb="FF000000"/>
        <rFont val="Dialog.plain"/>
      </rPr>
      <t>  福利费</t>
    </r>
  </si>
  <si>
    <r>
      <rPr>
        <sz val="11"/>
        <color rgb="FF000000"/>
        <rFont val="Dialog.plain"/>
      </rPr>
      <t>31</t>
    </r>
  </si>
  <si>
    <r>
      <rPr>
        <sz val="11"/>
        <color rgb="FF000000"/>
        <rFont val="Dialog.plain"/>
      </rPr>
      <t>  公务用车运行维护费</t>
    </r>
  </si>
  <si>
    <r>
      <rPr>
        <sz val="11"/>
        <color rgb="FF000000"/>
        <rFont val="Dialog.plain"/>
      </rPr>
      <t>39</t>
    </r>
  </si>
  <si>
    <r>
      <rPr>
        <sz val="11"/>
        <color rgb="FF000000"/>
        <rFont val="Dialog.plain"/>
      </rPr>
      <t>  其他交通费用</t>
    </r>
  </si>
  <si>
    <r>
      <rPr>
        <sz val="11"/>
        <color rgb="FF000000"/>
        <rFont val="Dialog.plain"/>
      </rPr>
      <t> 对个人和家庭的补助</t>
    </r>
  </si>
  <si>
    <r>
      <rPr>
        <sz val="11"/>
        <color rgb="FF000000"/>
        <rFont val="Dialog.plain"/>
      </rPr>
      <t>303</t>
    </r>
  </si>
  <si>
    <r>
      <rPr>
        <sz val="11"/>
        <color rgb="FF000000"/>
        <rFont val="Dialog.plain"/>
      </rPr>
      <t>  生活补助</t>
    </r>
  </si>
  <si>
    <r>
      <rPr>
        <sz val="11"/>
        <color rgb="FF000000"/>
        <rFont val="Dialog.plain"/>
      </rPr>
      <t>303</t>
    </r>
  </si>
  <si>
    <r>
      <rPr>
        <sz val="11"/>
        <color rgb="FF000000"/>
        <rFont val="Dialog.plain"/>
      </rPr>
      <t>07</t>
    </r>
  </si>
  <si>
    <r>
      <rPr>
        <sz val="11"/>
        <color rgb="FF000000"/>
        <rFont val="Dialog.plain"/>
      </rPr>
      <t>  医疗费补助</t>
    </r>
  </si>
  <si>
    <r>
      <rPr>
        <sz val="11"/>
        <color rgb="FF000000"/>
        <rFont val="Dialog.plain"/>
      </rPr>
      <t> </t>
    </r>
  </si>
  <si>
    <r>
      <rPr>
        <sz val="11"/>
        <color rgb="FF000000"/>
        <rFont val="Dialog.plain"/>
      </rPr>
      <t>盐边县惠民镇人民政府</t>
    </r>
  </si>
  <si>
    <r>
      <rPr>
        <sz val="11"/>
        <color rgb="FF000000"/>
        <rFont val="Dialog.plain"/>
      </rPr>
      <t> 人大会议</t>
    </r>
  </si>
  <si>
    <r>
      <rPr>
        <sz val="11"/>
        <color rgb="FF000000"/>
        <rFont val="Dialog.plain"/>
      </rPr>
      <t> 一般行政管理事务</t>
    </r>
  </si>
  <si>
    <r>
      <rPr>
        <sz val="11"/>
        <color rgb="FF000000"/>
        <rFont val="Dialog.plain"/>
      </rPr>
      <t> 民族工作专项</t>
    </r>
  </si>
  <si>
    <r>
      <rPr>
        <sz val="11"/>
        <color rgb="FF000000"/>
        <rFont val="Dialog.plain"/>
      </rPr>
      <t> 专项业务</t>
    </r>
  </si>
  <si>
    <r>
      <rPr>
        <sz val="11"/>
        <color rgb="FF000000"/>
        <rFont val="Dialog.plain"/>
      </rPr>
      <t> 农村特困人员救助供养支出</t>
    </r>
  </si>
  <si>
    <r>
      <rPr>
        <sz val="11"/>
        <color rgb="FF000000"/>
        <rFont val="Dialog.plain"/>
      </rPr>
      <t> 其他公共卫生支出</t>
    </r>
  </si>
  <si>
    <r>
      <rPr>
        <sz val="11"/>
        <color rgb="FF000000"/>
        <rFont val="Dialog.plain"/>
      </rPr>
      <t> 其他农业农村支出</t>
    </r>
  </si>
  <si>
    <r>
      <rPr>
        <sz val="11"/>
        <color rgb="FF000000"/>
        <rFont val="Dialog.plain"/>
      </rPr>
      <t> 对村民委员会和村党支部的补助</t>
    </r>
  </si>
  <si>
    <r>
      <rPr>
        <sz val="11"/>
        <color rgb="FF000000"/>
        <rFont val="Dialog.plain"/>
      </rPr>
      <t> 盐边县惠民镇人民政府</t>
    </r>
  </si>
  <si>
    <r>
      <rPr>
        <sz val="11"/>
        <color rgb="FF000000"/>
        <rFont val="Dialog.plain"/>
      </rPr>
      <t>  工资福利支出</t>
    </r>
  </si>
  <si>
    <r>
      <rPr>
        <sz val="11"/>
        <color rgb="FF000000"/>
        <rFont val="Dialog.plain"/>
      </rPr>
      <t>01</t>
    </r>
  </si>
  <si>
    <r>
      <rPr>
        <sz val="11"/>
        <color rgb="FF000000"/>
        <rFont val="Dialog.plain"/>
      </rPr>
      <t>   基本工资</t>
    </r>
  </si>
  <si>
    <r>
      <rPr>
        <sz val="11"/>
        <color rgb="FF000000"/>
        <rFont val="Dialog.plain"/>
      </rPr>
      <t>   津贴补贴</t>
    </r>
  </si>
  <si>
    <r>
      <rPr>
        <sz val="11"/>
        <color rgb="FF000000"/>
        <rFont val="Dialog.plain"/>
      </rPr>
      <t>03</t>
    </r>
  </si>
  <si>
    <r>
      <rPr>
        <sz val="11"/>
        <color rgb="FF000000"/>
        <rFont val="Dialog.plain"/>
      </rPr>
      <t>   奖金</t>
    </r>
  </si>
  <si>
    <r>
      <rPr>
        <sz val="11"/>
        <color rgb="FF000000"/>
        <rFont val="Dialog.plain"/>
      </rPr>
      <t>   绩效工资</t>
    </r>
  </si>
  <si>
    <r>
      <rPr>
        <sz val="11"/>
        <color rgb="FF000000"/>
        <rFont val="Dialog.plain"/>
      </rPr>
      <t>08</t>
    </r>
  </si>
  <si>
    <r>
      <rPr>
        <sz val="11"/>
        <color rgb="FF000000"/>
        <rFont val="Dialog.plain"/>
      </rPr>
      <t>   机关事业单位基本养老保险缴费</t>
    </r>
  </si>
  <si>
    <r>
      <rPr>
        <sz val="11"/>
        <color rgb="FF000000"/>
        <rFont val="Dialog.plain"/>
      </rPr>
      <t>   职工基本医疗保险缴费</t>
    </r>
  </si>
  <si>
    <r>
      <rPr>
        <sz val="11"/>
        <color rgb="FF000000"/>
        <rFont val="Dialog.plain"/>
      </rPr>
      <t>11</t>
    </r>
  </si>
  <si>
    <r>
      <rPr>
        <sz val="11"/>
        <color rgb="FF000000"/>
        <rFont val="Dialog.plain"/>
      </rPr>
      <t>   公务员医疗补助缴费</t>
    </r>
  </si>
  <si>
    <r>
      <rPr>
        <sz val="11"/>
        <color rgb="FF000000"/>
        <rFont val="Dialog.plain"/>
      </rPr>
      <t>   其他社会保障缴费</t>
    </r>
  </si>
  <si>
    <r>
      <rPr>
        <sz val="11"/>
        <color rgb="FF000000"/>
        <rFont val="Dialog.plain"/>
      </rPr>
      <t>   住房公积金</t>
    </r>
  </si>
  <si>
    <r>
      <rPr>
        <sz val="11"/>
        <color rgb="FF000000"/>
        <rFont val="Dialog.plain"/>
      </rPr>
      <t>   医疗费</t>
    </r>
  </si>
  <si>
    <r>
      <rPr>
        <sz val="11"/>
        <color rgb="FF000000"/>
        <rFont val="Dialog.plain"/>
      </rPr>
      <t>99</t>
    </r>
  </si>
  <si>
    <r>
      <rPr>
        <sz val="11"/>
        <color rgb="FF000000"/>
        <rFont val="Dialog.plain"/>
      </rPr>
      <t>   其他工资福利支出</t>
    </r>
  </si>
  <si>
    <r>
      <rPr>
        <sz val="11"/>
        <color rgb="FF000000"/>
        <rFont val="Dialog.plain"/>
      </rPr>
      <t>  商品和服务支出</t>
    </r>
  </si>
  <si>
    <r>
      <rPr>
        <sz val="11"/>
        <color rgb="FF000000"/>
        <rFont val="Dialog.plain"/>
      </rPr>
      <t>   办公费</t>
    </r>
  </si>
  <si>
    <r>
      <rPr>
        <sz val="11"/>
        <color rgb="FF000000"/>
        <rFont val="Dialog.plain"/>
      </rPr>
      <t>05</t>
    </r>
  </si>
  <si>
    <r>
      <rPr>
        <sz val="11"/>
        <color rgb="FF000000"/>
        <rFont val="Dialog.plain"/>
      </rPr>
      <t>   水费</t>
    </r>
  </si>
  <si>
    <r>
      <rPr>
        <sz val="11"/>
        <color rgb="FF000000"/>
        <rFont val="Dialog.plain"/>
      </rPr>
      <t>   电费</t>
    </r>
  </si>
  <si>
    <r>
      <rPr>
        <sz val="11"/>
        <color rgb="FF000000"/>
        <rFont val="Dialog.plain"/>
      </rPr>
      <t>   邮电费</t>
    </r>
  </si>
  <si>
    <r>
      <rPr>
        <sz val="11"/>
        <color rgb="FF000000"/>
        <rFont val="Dialog.plain"/>
      </rPr>
      <t>   差旅费</t>
    </r>
  </si>
  <si>
    <r>
      <rPr>
        <sz val="11"/>
        <color rgb="FF000000"/>
        <rFont val="Dialog.plain"/>
      </rPr>
      <t>   维修（护）费</t>
    </r>
  </si>
  <si>
    <r>
      <rPr>
        <sz val="11"/>
        <color rgb="FF000000"/>
        <rFont val="Dialog.plain"/>
      </rPr>
      <t>   会议费</t>
    </r>
  </si>
  <si>
    <r>
      <rPr>
        <sz val="11"/>
        <color rgb="FF000000"/>
        <rFont val="Dialog.plain"/>
      </rPr>
      <t>16</t>
    </r>
  </si>
  <si>
    <r>
      <rPr>
        <sz val="11"/>
        <color rgb="FF000000"/>
        <rFont val="Dialog.plain"/>
      </rPr>
      <t>   培训费</t>
    </r>
  </si>
  <si>
    <r>
      <rPr>
        <sz val="11"/>
        <color rgb="FF000000"/>
        <rFont val="Dialog.plain"/>
      </rPr>
      <t>   公务接待费</t>
    </r>
  </si>
  <si>
    <r>
      <rPr>
        <sz val="11"/>
        <color rgb="FF000000"/>
        <rFont val="Dialog.plain"/>
      </rPr>
      <t>26</t>
    </r>
  </si>
  <si>
    <r>
      <rPr>
        <sz val="11"/>
        <color rgb="FF000000"/>
        <rFont val="Dialog.plain"/>
      </rPr>
      <t>   劳务费</t>
    </r>
  </si>
  <si>
    <r>
      <rPr>
        <sz val="11"/>
        <color rgb="FF000000"/>
        <rFont val="Dialog.plain"/>
      </rPr>
      <t>   工会经费</t>
    </r>
  </si>
  <si>
    <r>
      <rPr>
        <sz val="11"/>
        <color rgb="FF000000"/>
        <rFont val="Dialog.plain"/>
      </rPr>
      <t>29</t>
    </r>
  </si>
  <si>
    <r>
      <rPr>
        <sz val="11"/>
        <color rgb="FF000000"/>
        <rFont val="Dialog.plain"/>
      </rPr>
      <t>   福利费</t>
    </r>
  </si>
  <si>
    <r>
      <rPr>
        <sz val="11"/>
        <color rgb="FF000000"/>
        <rFont val="Dialog.plain"/>
      </rPr>
      <t>   公务用车运行维护费</t>
    </r>
  </si>
  <si>
    <r>
      <rPr>
        <sz val="11"/>
        <color rgb="FF000000"/>
        <rFont val="Dialog.plain"/>
      </rPr>
      <t>39</t>
    </r>
  </si>
  <si>
    <r>
      <rPr>
        <sz val="11"/>
        <color rgb="FF000000"/>
        <rFont val="Dialog.plain"/>
      </rPr>
      <t>   其他交通费用</t>
    </r>
  </si>
  <si>
    <r>
      <rPr>
        <sz val="11"/>
        <color rgb="FF000000"/>
        <rFont val="Dialog.plain"/>
      </rPr>
      <t>  对个人和家庭的补助</t>
    </r>
  </si>
  <si>
    <r>
      <rPr>
        <sz val="11"/>
        <color rgb="FF000000"/>
        <rFont val="Dialog.plain"/>
      </rPr>
      <t>   生活补助</t>
    </r>
  </si>
  <si>
    <r>
      <rPr>
        <sz val="11"/>
        <color rgb="FF000000"/>
        <rFont val="Dialog.plain"/>
      </rPr>
      <t>06</t>
    </r>
  </si>
  <si>
    <r>
      <rPr>
        <sz val="11"/>
        <color rgb="FF000000"/>
        <rFont val="Dialog.plain"/>
      </rPr>
      <t>   救济费</t>
    </r>
  </si>
  <si>
    <r>
      <rPr>
        <sz val="11"/>
        <color rgb="FF000000"/>
        <rFont val="Dialog.plain"/>
      </rPr>
      <t>   医疗费补助</t>
    </r>
  </si>
  <si>
    <r>
      <rPr>
        <sz val="11"/>
        <color rgb="FF000000"/>
        <rFont val="Dialog.plain"/>
      </rPr>
      <t>  资本性支出</t>
    </r>
  </si>
  <si>
    <r>
      <rPr>
        <sz val="11"/>
        <color rgb="FF000000"/>
        <rFont val="Dialog.plain"/>
      </rPr>
      <t>   基础设施建设</t>
    </r>
  </si>
  <si>
    <r>
      <rPr>
        <sz val="11"/>
        <color rgb="FF000000"/>
        <rFont val="Dialog.plain"/>
      </rPr>
      <t>盐边县惠民镇人民政府 (部门)</t>
    </r>
  </si>
  <si>
    <r>
      <rPr>
        <sz val="11"/>
        <color rgb="FF000000"/>
        <rFont val="Dialog.plain"/>
      </rPr>
      <t> 行政运行</t>
    </r>
  </si>
  <si>
    <r>
      <rPr>
        <sz val="11"/>
        <color rgb="FF000000"/>
        <rFont val="Dialog.plain"/>
      </rPr>
      <t> 人大会议</t>
    </r>
  </si>
  <si>
    <r>
      <rPr>
        <sz val="11"/>
        <color rgb="FF000000"/>
        <rFont val="Dialog.plain"/>
      </rPr>
      <t> 一般行政管理事务</t>
    </r>
  </si>
  <si>
    <r>
      <rPr>
        <sz val="11"/>
        <color rgb="FF000000"/>
        <rFont val="Dialog.plain"/>
      </rPr>
      <t> 事业运行</t>
    </r>
  </si>
  <si>
    <r>
      <rPr>
        <sz val="11"/>
        <color rgb="FF000000"/>
        <rFont val="Dialog.plain"/>
      </rPr>
      <t> 民族工作专项</t>
    </r>
  </si>
  <si>
    <r>
      <rPr>
        <sz val="11"/>
        <color rgb="FF000000"/>
        <rFont val="Dialog.plain"/>
      </rPr>
      <t> 专项业务</t>
    </r>
  </si>
  <si>
    <r>
      <rPr>
        <sz val="11"/>
        <color rgb="FF000000"/>
        <rFont val="Dialog.plain"/>
      </rPr>
      <t> 群众文化</t>
    </r>
  </si>
  <si>
    <r>
      <rPr>
        <sz val="11"/>
        <color rgb="FF000000"/>
        <rFont val="Dialog.plain"/>
      </rPr>
      <t> 社会保险经办机构</t>
    </r>
  </si>
  <si>
    <r>
      <rPr>
        <sz val="11"/>
        <color rgb="FF000000"/>
        <rFont val="Dialog.plain"/>
      </rPr>
      <t> 其他人力资源和社会保障管理事务支出</t>
    </r>
  </si>
  <si>
    <r>
      <rPr>
        <sz val="11"/>
        <color rgb="FF000000"/>
        <rFont val="Dialog.plain"/>
      </rPr>
      <t> 行政单位离退休</t>
    </r>
  </si>
  <si>
    <r>
      <rPr>
        <sz val="11"/>
        <color rgb="FF000000"/>
        <rFont val="Dialog.plain"/>
      </rPr>
      <t> 事业单位离退休</t>
    </r>
  </si>
  <si>
    <r>
      <rPr>
        <sz val="11"/>
        <color rgb="FF000000"/>
        <rFont val="Dialog.plain"/>
      </rPr>
      <t> 机关事业单位基本养老保险缴费支出</t>
    </r>
  </si>
  <si>
    <r>
      <rPr>
        <sz val="11"/>
        <color rgb="FF000000"/>
        <rFont val="Dialog.plain"/>
      </rPr>
      <t> 其他公共卫生支出</t>
    </r>
  </si>
  <si>
    <r>
      <rPr>
        <sz val="11"/>
        <color rgb="FF000000"/>
        <rFont val="Dialog.plain"/>
      </rPr>
      <t> 行政单位医疗</t>
    </r>
  </si>
  <si>
    <r>
      <rPr>
        <sz val="11"/>
        <color rgb="FF000000"/>
        <rFont val="Dialog.plain"/>
      </rPr>
      <t> 事业单位医疗</t>
    </r>
  </si>
  <si>
    <r>
      <rPr>
        <sz val="11"/>
        <color rgb="FF000000"/>
        <rFont val="Dialog.plain"/>
      </rPr>
      <t> 公务员医疗补助</t>
    </r>
  </si>
  <si>
    <r>
      <rPr>
        <sz val="11"/>
        <color rgb="FF000000"/>
        <rFont val="Dialog.plain"/>
      </rPr>
      <t> 其他行政事业单位医疗支出</t>
    </r>
  </si>
  <si>
    <r>
      <rPr>
        <sz val="11"/>
        <color rgb="FF000000"/>
        <rFont val="Dialog.plain"/>
      </rPr>
      <t> 其他农业农村支出</t>
    </r>
  </si>
  <si>
    <r>
      <rPr>
        <sz val="11"/>
        <color rgb="FF000000"/>
        <rFont val="Dialog.plain"/>
      </rPr>
      <t> 住房公积金</t>
    </r>
  </si>
  <si>
    <t xml:space="preserve">
表2</t>
  </si>
  <si>
    <r>
      <rPr>
        <sz val="11"/>
        <color rgb="FF000000"/>
        <rFont val="Dialog.plain"/>
      </rPr>
      <t> 一般公共预算拨款收入</t>
    </r>
  </si>
  <si>
    <r>
      <rPr>
        <sz val="11"/>
        <color rgb="FF000000"/>
        <rFont val="Dialog.plain"/>
      </rPr>
      <t> 一般公共服务支出</t>
    </r>
  </si>
  <si>
    <r>
      <rPr>
        <sz val="11"/>
        <color rgb="FF000000"/>
        <rFont val="Dialog.plain"/>
      </rPr>
      <t> 政府性基金预算拨款收入</t>
    </r>
  </si>
  <si>
    <r>
      <rPr>
        <sz val="11"/>
        <color rgb="FF000000"/>
        <rFont val="Dialog.plain"/>
      </rPr>
      <t> 外交支出</t>
    </r>
  </si>
  <si>
    <r>
      <rPr>
        <sz val="11"/>
        <color rgb="FF000000"/>
        <rFont val="Dialog.plain"/>
      </rPr>
      <t> 国有资本经营预算拨款收入</t>
    </r>
  </si>
  <si>
    <r>
      <rPr>
        <sz val="11"/>
        <color rgb="FF000000"/>
        <rFont val="Dialog.plain"/>
      </rPr>
      <t> 国防支出</t>
    </r>
  </si>
  <si>
    <r>
      <rPr>
        <sz val="11"/>
        <color rgb="FF000000"/>
        <rFont val="Dialog.plain"/>
      </rPr>
      <t> 公共安全支出</t>
    </r>
  </si>
  <si>
    <r>
      <rPr>
        <sz val="11"/>
        <color rgb="FF000000"/>
        <rFont val="Dialog.plain"/>
      </rPr>
      <t> 一般公共预算拨款收入</t>
    </r>
  </si>
  <si>
    <r>
      <rPr>
        <sz val="11"/>
        <color rgb="FF000000"/>
        <rFont val="Dialog.plain"/>
      </rPr>
      <t> 教育支出</t>
    </r>
  </si>
  <si>
    <r>
      <rPr>
        <sz val="11"/>
        <color rgb="FF000000"/>
        <rFont val="Dialog.plain"/>
      </rPr>
      <t> 政府性基金预算拨款收入</t>
    </r>
  </si>
  <si>
    <r>
      <rPr>
        <sz val="11"/>
        <color rgb="FF000000"/>
        <rFont val="Dialog.plain"/>
      </rPr>
      <t> 科学技术支出</t>
    </r>
  </si>
  <si>
    <r>
      <rPr>
        <sz val="11"/>
        <color rgb="FF000000"/>
        <rFont val="Dialog.plain"/>
      </rPr>
      <t> 国有资本经营预算拨款收入</t>
    </r>
  </si>
  <si>
    <r>
      <rPr>
        <sz val="11"/>
        <color rgb="FF000000"/>
        <rFont val="Dialog.plain"/>
      </rPr>
      <t> </t>
    </r>
  </si>
  <si>
    <r>
      <rPr>
        <sz val="11"/>
        <color rgb="FF000000"/>
        <rFont val="Dialog.plain"/>
      </rPr>
      <t> 社会保障和就业支出</t>
    </r>
  </si>
  <si>
    <r>
      <rPr>
        <sz val="11"/>
        <color rgb="FF000000"/>
        <rFont val="Dialog.plain"/>
      </rPr>
      <t> 社会保险基金支出</t>
    </r>
  </si>
  <si>
    <r>
      <rPr>
        <sz val="11"/>
        <color rgb="FF000000"/>
        <rFont val="Dialog.plain"/>
      </rPr>
      <t> 卫生健康支出</t>
    </r>
  </si>
  <si>
    <r>
      <rPr>
        <sz val="11"/>
        <color rgb="FF000000"/>
        <rFont val="Dialog.plain"/>
      </rPr>
      <t> 节能环保支出</t>
    </r>
  </si>
  <si>
    <r>
      <rPr>
        <sz val="11"/>
        <color rgb="FF000000"/>
        <rFont val="Dialog.plain"/>
      </rPr>
      <t> 城乡社区支出</t>
    </r>
  </si>
  <si>
    <r>
      <rPr>
        <sz val="11"/>
        <color rgb="FF000000"/>
        <rFont val="Dialog.plain"/>
      </rPr>
      <t> 农林水支出</t>
    </r>
  </si>
  <si>
    <r>
      <rPr>
        <sz val="11"/>
        <color rgb="FF000000"/>
        <rFont val="Dialog.plain"/>
      </rPr>
      <t> 交通运输支出</t>
    </r>
  </si>
  <si>
    <r>
      <rPr>
        <sz val="11"/>
        <color rgb="FF000000"/>
        <rFont val="Dialog.plain"/>
      </rPr>
      <t> 资源勘探工业信息等支出</t>
    </r>
  </si>
  <si>
    <r>
      <rPr>
        <sz val="11"/>
        <color rgb="FF000000"/>
        <rFont val="Dialog.plain"/>
      </rPr>
      <t> 商业服务业等支出</t>
    </r>
  </si>
  <si>
    <r>
      <rPr>
        <sz val="11"/>
        <color rgb="FF000000"/>
        <rFont val="Dialog.plain"/>
      </rPr>
      <t> 金融支出</t>
    </r>
  </si>
  <si>
    <r>
      <rPr>
        <sz val="11"/>
        <color rgb="FF000000"/>
        <rFont val="Dialog.plain"/>
      </rPr>
      <t> 援助其他地区支出</t>
    </r>
  </si>
  <si>
    <r>
      <rPr>
        <sz val="11"/>
        <color rgb="FF000000"/>
        <rFont val="Dialog.plain"/>
      </rPr>
      <t> 自然资源海洋气象等支出</t>
    </r>
  </si>
  <si>
    <r>
      <rPr>
        <sz val="11"/>
        <color rgb="FF000000"/>
        <rFont val="Dialog.plain"/>
      </rPr>
      <t> 住房保障支出</t>
    </r>
  </si>
  <si>
    <r>
      <rPr>
        <sz val="11"/>
        <color rgb="FF000000"/>
        <rFont val="Dialog.plain"/>
      </rPr>
      <t> 粮油物资储备支出</t>
    </r>
  </si>
  <si>
    <r>
      <rPr>
        <sz val="11"/>
        <color rgb="FF000000"/>
        <rFont val="Dialog.plain"/>
      </rPr>
      <t> 国有资本经营预算支出</t>
    </r>
  </si>
  <si>
    <r>
      <rPr>
        <sz val="11"/>
        <color rgb="FF000000"/>
        <rFont val="Dialog.plain"/>
      </rPr>
      <t> 灾害防治及应急管理支出</t>
    </r>
  </si>
  <si>
    <r>
      <rPr>
        <sz val="11"/>
        <color rgb="FF000000"/>
        <rFont val="Dialog.plain"/>
      </rPr>
      <t> 其他支出</t>
    </r>
  </si>
  <si>
    <r>
      <rPr>
        <sz val="11"/>
        <color rgb="FF000000"/>
        <rFont val="Dialog.plain"/>
      </rPr>
      <t> 债务还本支出</t>
    </r>
  </si>
  <si>
    <r>
      <rPr>
        <sz val="11"/>
        <color rgb="FF000000"/>
        <rFont val="Dialog.plain"/>
      </rPr>
      <t> 债务付息支出</t>
    </r>
  </si>
  <si>
    <r>
      <rPr>
        <sz val="11"/>
        <color rgb="FF000000"/>
        <rFont val="Dialog.plain"/>
      </rPr>
      <t> 债务发行费用支出</t>
    </r>
  </si>
  <si>
    <r>
      <rPr>
        <sz val="11"/>
        <color rgb="FF000000"/>
        <rFont val="Dialog.plain"/>
      </rPr>
      <t> 抗疫特别国债安排的支出</t>
    </r>
  </si>
  <si>
    <r>
      <rPr>
        <sz val="11"/>
        <color rgb="FF000000"/>
        <rFont val="Dialog.plain"/>
      </rPr>
      <t> 行政运行</t>
    </r>
  </si>
  <si>
    <r>
      <rPr>
        <sz val="11"/>
        <color rgb="FF000000"/>
        <rFont val="Dialog.plain"/>
      </rPr>
      <t> 事业运行</t>
    </r>
  </si>
  <si>
    <r>
      <rPr>
        <sz val="11"/>
        <color rgb="FF000000"/>
        <rFont val="Dialog.plain"/>
      </rPr>
      <t> 群众文化</t>
    </r>
  </si>
  <si>
    <r>
      <rPr>
        <sz val="11"/>
        <color rgb="FF000000"/>
        <rFont val="Dialog.plain"/>
      </rPr>
      <t> 社会保险经办机构</t>
    </r>
  </si>
  <si>
    <r>
      <rPr>
        <sz val="11"/>
        <color rgb="FF000000"/>
        <rFont val="Dialog.plain"/>
      </rPr>
      <t> 其他人力资源和社会保障管理事务支出</t>
    </r>
  </si>
  <si>
    <r>
      <rPr>
        <sz val="11"/>
        <color rgb="FF000000"/>
        <rFont val="Dialog.plain"/>
      </rPr>
      <t> 行政单位离退休</t>
    </r>
  </si>
  <si>
    <r>
      <rPr>
        <sz val="11"/>
        <color rgb="FF000000"/>
        <rFont val="Dialog.plain"/>
      </rPr>
      <t> 事业单位离退休</t>
    </r>
  </si>
  <si>
    <r>
      <rPr>
        <sz val="11"/>
        <color rgb="FF000000"/>
        <rFont val="Dialog.plain"/>
      </rPr>
      <t> 机关事业单位基本养老保险缴费支出</t>
    </r>
  </si>
  <si>
    <r>
      <rPr>
        <sz val="11"/>
        <color rgb="FF000000"/>
        <rFont val="Dialog.plain"/>
      </rPr>
      <t> 农村特困人员救助供养支出</t>
    </r>
  </si>
  <si>
    <r>
      <rPr>
        <sz val="11"/>
        <color rgb="FF000000"/>
        <rFont val="Dialog.plain"/>
      </rPr>
      <t> 行政单位医疗</t>
    </r>
  </si>
  <si>
    <r>
      <rPr>
        <sz val="11"/>
        <color rgb="FF000000"/>
        <rFont val="Dialog.plain"/>
      </rPr>
      <t> 事业单位医疗</t>
    </r>
  </si>
  <si>
    <r>
      <rPr>
        <sz val="11"/>
        <color rgb="FF000000"/>
        <rFont val="Dialog.plain"/>
      </rPr>
      <t> 公务员医疗补助</t>
    </r>
  </si>
  <si>
    <r>
      <rPr>
        <sz val="11"/>
        <color rgb="FF000000"/>
        <rFont val="Dialog.plain"/>
      </rPr>
      <t> 其他行政事业单位医疗支出</t>
    </r>
  </si>
  <si>
    <r>
      <rPr>
        <sz val="11"/>
        <color rgb="FF000000"/>
        <rFont val="Dialog.plain"/>
      </rPr>
      <t> 对村民委员会和村党支部的补助</t>
    </r>
  </si>
  <si>
    <r>
      <rPr>
        <sz val="11"/>
        <color rgb="FF000000"/>
        <rFont val="Dialog.plain"/>
      </rPr>
      <t> 住房公积金</t>
    </r>
  </si>
  <si>
    <t>2025年部门预算</t>
  </si>
  <si>
    <t xml:space="preserve"> </t>
  </si>
  <si>
    <t>金额单位：元</t>
  </si>
  <si>
    <t>收    入</t>
  </si>
  <si>
    <t>支    出</t>
  </si>
  <si>
    <t>项    目</t>
  </si>
  <si>
    <t>预算数</t>
  </si>
  <si>
    <t>七、上年结转</t>
  </si>
  <si>
    <t>收  入  总  计</t>
  </si>
  <si>
    <t>支  出  总  计</t>
  </si>
  <si>
    <t>表1-1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</si>
  <si>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</si>
  <si>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</si>
  <si>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</si>
  <si>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</si>
  <si>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</si>
  <si>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</si>
  <si>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</si>
  <si>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</si>
  <si>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</si>
  <si>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</si>
  <si>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</si>
  <si>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</si>
  <si>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</si>
  <si>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</si>
  <si>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812001</t>
  </si>
  <si>
    <t>盐边县惠民镇人民政府</t>
  </si>
  <si>
    <t>表1-2</t>
  </si>
  <si>
    <t>基本支出</t>
  </si>
  <si>
    <t>项目支出</t>
  </si>
  <si>
    <t>科目编码</t>
  </si>
  <si>
    <t>类</t>
  </si>
  <si>
    <t>款</t>
  </si>
  <si>
    <t>项</t>
  </si>
  <si>
    <t>201</t>
  </si>
  <si>
    <t>01</t>
  </si>
  <si>
    <t>04</t>
  </si>
  <si>
    <t>03</t>
  </si>
  <si>
    <t>02</t>
  </si>
  <si>
    <t>50</t>
  </si>
  <si>
    <t>23</t>
  </si>
  <si>
    <t>31</t>
  </si>
  <si>
    <t>39</t>
  </si>
  <si>
    <t>207</t>
  </si>
  <si>
    <t>09</t>
  </si>
  <si>
    <t>208</t>
  </si>
  <si>
    <t>99</t>
  </si>
  <si>
    <t>05</t>
  </si>
  <si>
    <t>21</t>
  </si>
  <si>
    <t>210</t>
  </si>
  <si>
    <t>11</t>
  </si>
  <si>
    <t>213</t>
  </si>
  <si>
    <t>07</t>
  </si>
  <si>
    <t>221</t>
  </si>
  <si>
    <t>一般公共预算</t>
  </si>
  <si>
    <t>政府性基金预算</t>
  </si>
  <si>
    <t>国有资本经营预算</t>
  </si>
  <si>
    <t>一、本年收入</t>
  </si>
  <si>
    <t>一、本年支出</t>
  </si>
  <si>
    <t>二、上年结转</t>
  </si>
  <si>
    <t>表2-1</t>
  </si>
  <si>
    <t>总计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</si>
  <si>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</si>
  <si>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</si>
  <si>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</si>
  <si>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</si>
  <si>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</si>
  <si>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</si>
  <si>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301</t>
  </si>
  <si>
    <t>302</t>
  </si>
  <si>
    <t>303</t>
  </si>
  <si>
    <t>310</t>
  </si>
  <si>
    <t>表3</t>
  </si>
  <si>
    <t>当年财政拨款安排</t>
  </si>
  <si>
    <t>812</t>
  </si>
  <si>
    <t>表3-1</t>
  </si>
  <si>
    <t>人员经费</t>
  </si>
  <si>
    <t>公用经费</t>
  </si>
  <si>
    <t>30101</t>
  </si>
  <si>
    <t>30102</t>
  </si>
  <si>
    <t>30103</t>
  </si>
  <si>
    <t>30107</t>
  </si>
  <si>
    <t>30108</t>
  </si>
  <si>
    <t>30110</t>
  </si>
  <si>
    <t>30111</t>
  </si>
  <si>
    <t>30112</t>
  </si>
  <si>
    <t>30113</t>
  </si>
  <si>
    <t>30114</t>
  </si>
  <si>
    <t>30199</t>
  </si>
  <si>
    <t>30201</t>
  </si>
  <si>
    <t>30205</t>
  </si>
  <si>
    <t>30206</t>
  </si>
  <si>
    <t>30207</t>
  </si>
  <si>
    <t>30211</t>
  </si>
  <si>
    <t>30213</t>
  </si>
  <si>
    <t>30215</t>
  </si>
  <si>
    <t>30216</t>
  </si>
  <si>
    <t>30217</t>
  </si>
  <si>
    <t>30226</t>
  </si>
  <si>
    <t>30228</t>
  </si>
  <si>
    <t>30229</t>
  </si>
  <si>
    <t>30231</t>
  </si>
  <si>
    <t>30239</t>
  </si>
  <si>
    <t>30305</t>
  </si>
  <si>
    <t>30307</t>
  </si>
  <si>
    <t>表3-2</t>
  </si>
  <si>
    <t>金额</t>
  </si>
  <si>
    <t>表3-3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</si>
  <si>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</si>
  <si>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</si>
  <si>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</si>
  <si>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</si>
  <si>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</si>
  <si>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</si>
  <si>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</si>
  <si>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</si>
  <si>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本年政府性基金预算支出</t>
  </si>
  <si>
    <t>表4-1</t>
  </si>
  <si>
    <t>表5</t>
  </si>
  <si>
    <t>本年国有资本经营预算支出</t>
  </si>
  <si>
    <t>部门收支总表</t>
    <phoneticPr fontId="15" type="noConversion"/>
  </si>
  <si>
    <t>部门收入总表</t>
    <phoneticPr fontId="15" type="noConversion"/>
  </si>
  <si>
    <t>部门支出总表</t>
    <phoneticPr fontId="15" type="noConversion"/>
  </si>
  <si>
    <t>财政拨款收支预算总表</t>
    <phoneticPr fontId="15" type="noConversion"/>
  </si>
  <si>
    <t>财政拨款支出预算表（部门经济分类科目）</t>
    <phoneticPr fontId="15" type="noConversion"/>
  </si>
  <si>
    <t>一般公共预算支出预算表</t>
    <phoneticPr fontId="15" type="noConversion"/>
  </si>
  <si>
    <t>一般公共预算基本支出预算表</t>
    <phoneticPr fontId="15" type="noConversion"/>
  </si>
  <si>
    <t>一般公共预算项目支出预算表</t>
    <phoneticPr fontId="15" type="noConversion"/>
  </si>
  <si>
    <t>一般公共预算“三公”经费支出预算表</t>
    <phoneticPr fontId="15" type="noConversion"/>
  </si>
  <si>
    <t xml:space="preserve">政府性基金预算支出预算表 </t>
    <phoneticPr fontId="15" type="noConversion"/>
  </si>
  <si>
    <t>政府性基金预算“三公”经费支出预算表</t>
    <phoneticPr fontId="15" type="noConversion"/>
  </si>
  <si>
    <t>国有资本经营预算支出预算表</t>
    <phoneticPr fontId="15" type="noConversion"/>
  </si>
  <si>
    <t>部门：盐边县惠民镇人民政府</t>
    <phoneticPr fontId="15" type="noConversion"/>
  </si>
  <si>
    <t>县级当年财政拨款安排</t>
    <phoneticPr fontId="15" type="noConversion"/>
  </si>
  <si>
    <t>上级提前通知专项转移支付等</t>
    <phoneticPr fontId="15" type="noConversion"/>
  </si>
  <si>
    <t>此表无数据</t>
    <phoneticPr fontId="15" type="noConversion"/>
  </si>
  <si>
    <t>表6</t>
    <phoneticPr fontId="15" type="noConversion"/>
  </si>
  <si>
    <t>部门预算项目支出绩效目标表</t>
    <phoneticPr fontId="15" type="noConversion"/>
  </si>
  <si>
    <t xml:space="preserve">项目名称 </t>
  </si>
  <si>
    <t>预算单位</t>
  </si>
  <si>
    <t>盐边县惠民镇人民政府</t>
    <phoneticPr fontId="15" type="noConversion"/>
  </si>
  <si>
    <t xml:space="preserve">年度资金总额： </t>
  </si>
  <si>
    <t xml:space="preserve">其中：财政拨款 </t>
  </si>
  <si>
    <t xml:space="preserve">     其他资金 </t>
  </si>
  <si>
    <t xml:space="preserve">总体目标 </t>
  </si>
  <si>
    <t>年度目标</t>
  </si>
  <si>
    <t>用于保障镇人大会的顺利召开及相关工作的开展。</t>
    <phoneticPr fontId="15" type="noConversion"/>
  </si>
  <si>
    <t xml:space="preserve">绩效指标 </t>
  </si>
  <si>
    <t xml:space="preserve">一级指标 </t>
  </si>
  <si>
    <t xml:space="preserve">二级指标 </t>
  </si>
  <si>
    <t xml:space="preserve">三级指标 </t>
  </si>
  <si>
    <t>指标值（包含数字及文字描述）</t>
  </si>
  <si>
    <t>产出指标</t>
  </si>
  <si>
    <t xml:space="preserve">数量指标 </t>
  </si>
  <si>
    <t>56人</t>
    <phoneticPr fontId="15" type="noConversion"/>
  </si>
  <si>
    <t xml:space="preserve">质量指标 </t>
  </si>
  <si>
    <t>650元/人</t>
    <phoneticPr fontId="15" type="noConversion"/>
  </si>
  <si>
    <t xml:space="preserve">时效指标 </t>
  </si>
  <si>
    <t>1年</t>
    <phoneticPr fontId="15" type="noConversion"/>
  </si>
  <si>
    <t>效益指标</t>
  </si>
  <si>
    <t>经济效益指标</t>
  </si>
  <si>
    <t>可持续发展指标</t>
  </si>
  <si>
    <t>成本指标</t>
  </si>
  <si>
    <t>经济成本指标</t>
  </si>
  <si>
    <t>社会成本指标</t>
  </si>
  <si>
    <t xml:space="preserve">满意度指标 </t>
  </si>
  <si>
    <t xml:space="preserve">服务对象满意度指标 </t>
  </si>
  <si>
    <t>（2025年度）</t>
    <phoneticPr fontId="15" type="noConversion"/>
  </si>
  <si>
    <r>
      <rPr>
        <sz val="11"/>
        <color rgb="FF000000"/>
        <rFont val="Dialog.plain"/>
      </rPr>
      <t>  </t>
    </r>
    <r>
      <rPr>
        <sz val="11"/>
        <color rgb="FF000000"/>
        <rFont val="宋体"/>
        <family val="3"/>
        <charset val="134"/>
      </rPr>
      <t>惠民镇</t>
    </r>
    <r>
      <rPr>
        <sz val="11"/>
        <color rgb="FF000000"/>
        <rFont val="Dialog.plain"/>
      </rPr>
      <t>2025</t>
    </r>
    <r>
      <rPr>
        <sz val="11"/>
        <color rgb="FF000000"/>
        <rFont val="宋体"/>
        <family val="3"/>
        <charset val="134"/>
      </rPr>
      <t>年镇人大代表活动经费及人代会经费</t>
    </r>
    <phoneticPr fontId="15" type="noConversion"/>
  </si>
  <si>
    <t>惠民镇2025年镇人大代表活动经费及人代会经费</t>
    <phoneticPr fontId="15" type="noConversion"/>
  </si>
  <si>
    <t>2025年</t>
    <phoneticPr fontId="15" type="noConversion"/>
  </si>
  <si>
    <t>表6</t>
    <phoneticPr fontId="15" type="noConversion"/>
  </si>
  <si>
    <t>部门预算项目支出绩效目标表</t>
    <phoneticPr fontId="15" type="noConversion"/>
  </si>
  <si>
    <t>盐边县惠民镇人民政府</t>
    <phoneticPr fontId="15" type="noConversion"/>
  </si>
  <si>
    <t>为了推进本镇乡村治理工作，提高基层治理能力，促进社会稳定，实现乡村振兴。</t>
    <phoneticPr fontId="15" type="noConversion"/>
  </si>
  <si>
    <t>2元/人</t>
    <phoneticPr fontId="15" type="noConversion"/>
  </si>
  <si>
    <t>1年</t>
    <phoneticPr fontId="15" type="noConversion"/>
  </si>
  <si>
    <t>12523人</t>
    <phoneticPr fontId="15" type="noConversion"/>
  </si>
  <si>
    <t>2025年乡村治理补助</t>
    <phoneticPr fontId="15" type="noConversion"/>
  </si>
  <si>
    <t>促进民族地区发展，实现民族大团结。</t>
    <phoneticPr fontId="15" type="noConversion"/>
  </si>
  <si>
    <t xml:space="preserve"> 2039人</t>
    <phoneticPr fontId="15" type="noConversion"/>
  </si>
  <si>
    <t>5元/人</t>
    <phoneticPr fontId="15" type="noConversion"/>
  </si>
  <si>
    <t>惠民镇2025年少数民族工作经费</t>
    <phoneticPr fontId="15" type="noConversion"/>
  </si>
  <si>
    <t>2025年少数民族工作经费</t>
    <phoneticPr fontId="15" type="noConversion"/>
  </si>
  <si>
    <t>10195元</t>
    <phoneticPr fontId="15" type="noConversion"/>
  </si>
  <si>
    <t>36400元</t>
    <phoneticPr fontId="15" type="noConversion"/>
  </si>
  <si>
    <t>25046元</t>
    <phoneticPr fontId="15" type="noConversion"/>
  </si>
  <si>
    <t>表6</t>
    <phoneticPr fontId="15" type="noConversion"/>
  </si>
  <si>
    <t>部门预算项目支出绩效目标表</t>
    <phoneticPr fontId="15" type="noConversion"/>
  </si>
  <si>
    <t>盐边县惠民镇人民政府</t>
    <phoneticPr fontId="15" type="noConversion"/>
  </si>
  <si>
    <t>促使社工工作便捷，保障社区公民切身利益</t>
    <phoneticPr fontId="15" type="noConversion"/>
  </si>
  <si>
    <t>1年</t>
    <phoneticPr fontId="15" type="noConversion"/>
  </si>
  <si>
    <t>30000元</t>
    <phoneticPr fontId="15" type="noConversion"/>
  </si>
  <si>
    <r>
      <rPr>
        <sz val="11"/>
        <color rgb="FF000000"/>
        <rFont val="Dialog.plain"/>
      </rPr>
      <t>  </t>
    </r>
    <r>
      <rPr>
        <sz val="11"/>
        <color rgb="FF000000"/>
        <rFont val="宋体"/>
        <family val="3"/>
        <charset val="134"/>
      </rPr>
      <t>惠民镇</t>
    </r>
    <r>
      <rPr>
        <sz val="11"/>
        <color rgb="FF000000"/>
        <rFont val="Dialog.plain"/>
      </rPr>
      <t>2025</t>
    </r>
    <r>
      <rPr>
        <sz val="11"/>
        <color rgb="FF000000"/>
        <rFont val="宋体"/>
        <family val="3"/>
        <charset val="134"/>
      </rPr>
      <t>年乡村治理补助</t>
    </r>
    <phoneticPr fontId="15" type="noConversion"/>
  </si>
  <si>
    <r>
      <rPr>
        <sz val="11"/>
        <color rgb="FF000000"/>
        <rFont val="Dialog.plain"/>
      </rPr>
      <t>  </t>
    </r>
    <r>
      <rPr>
        <sz val="11"/>
        <color rgb="FF000000"/>
        <rFont val="宋体"/>
        <family val="3"/>
        <charset val="134"/>
      </rPr>
      <t>惠民镇</t>
    </r>
    <r>
      <rPr>
        <sz val="11"/>
        <color rgb="FF000000"/>
        <rFont val="Dialog.plain"/>
      </rPr>
      <t>2025</t>
    </r>
    <r>
      <rPr>
        <sz val="11"/>
        <color rgb="FF000000"/>
        <rFont val="宋体"/>
        <family val="3"/>
        <charset val="134"/>
      </rPr>
      <t>年少数民族工作经费</t>
    </r>
    <phoneticPr fontId="15" type="noConversion"/>
  </si>
  <si>
    <r>
      <rPr>
        <sz val="11"/>
        <color rgb="FF000000"/>
        <rFont val="Dialog.plain"/>
      </rPr>
      <t>  </t>
    </r>
    <r>
      <rPr>
        <sz val="11"/>
        <color rgb="FF000000"/>
        <rFont val="宋体"/>
        <family val="3"/>
        <charset val="134"/>
      </rPr>
      <t>惠民镇</t>
    </r>
    <r>
      <rPr>
        <sz val="11"/>
        <color rgb="FF000000"/>
        <rFont val="Dialog.plain"/>
      </rPr>
      <t>2025</t>
    </r>
    <r>
      <rPr>
        <sz val="11"/>
        <color rgb="FF000000"/>
        <rFont val="宋体"/>
        <family val="3"/>
        <charset val="134"/>
      </rPr>
      <t>年社工服务站经费</t>
    </r>
    <phoneticPr fontId="15" type="noConversion"/>
  </si>
  <si>
    <t>惠民镇2025年社工服务站经费</t>
    <phoneticPr fontId="15" type="noConversion"/>
  </si>
  <si>
    <t>部门预算项目支出绩效目标表</t>
    <phoneticPr fontId="15" type="noConversion"/>
  </si>
  <si>
    <t>盐边县惠民镇人民政府</t>
    <phoneticPr fontId="15" type="noConversion"/>
  </si>
  <si>
    <t>用于保证敬老院院民基本生活</t>
    <phoneticPr fontId="15" type="noConversion"/>
  </si>
  <si>
    <t>1年</t>
    <phoneticPr fontId="15" type="noConversion"/>
  </si>
  <si>
    <r>
      <rPr>
        <sz val="11"/>
        <color rgb="FF000000"/>
        <rFont val="Dialog.plain"/>
      </rPr>
      <t>  </t>
    </r>
    <r>
      <rPr>
        <sz val="11"/>
        <color rgb="FF000000"/>
        <rFont val="宋体"/>
        <family val="3"/>
        <charset val="134"/>
      </rPr>
      <t>惠民镇</t>
    </r>
    <r>
      <rPr>
        <sz val="11"/>
        <color rgb="FF000000"/>
        <rFont val="Dialog.plain"/>
      </rPr>
      <t>2025</t>
    </r>
    <r>
      <rPr>
        <sz val="11"/>
        <color rgb="FF000000"/>
        <rFont val="宋体"/>
        <family val="3"/>
        <charset val="134"/>
      </rPr>
      <t>年农村特困人员供养经费</t>
    </r>
    <phoneticPr fontId="15" type="noConversion"/>
  </si>
  <si>
    <t> 惠民镇2025年农村特困人员供养经费</t>
    <phoneticPr fontId="15" type="noConversion"/>
  </si>
  <si>
    <t>2025年农村特困人员供养经费</t>
    <phoneticPr fontId="15" type="noConversion"/>
  </si>
  <si>
    <t>12000元</t>
    <phoneticPr fontId="15" type="noConversion"/>
  </si>
  <si>
    <t>4人</t>
    <phoneticPr fontId="15" type="noConversion"/>
  </si>
  <si>
    <t>为全镇人大代表服务</t>
    <phoneticPr fontId="15" type="noConversion"/>
  </si>
  <si>
    <t>人大工作开展提供资金保障，保证人大相关工作开展</t>
    <phoneticPr fontId="15" type="noConversion"/>
  </si>
  <si>
    <t>人大工作顺利开展，人大代表利益得到保证</t>
    <phoneticPr fontId="15" type="noConversion"/>
  </si>
  <si>
    <t>2025年镇人大代表活动经费及人代会经费</t>
    <phoneticPr fontId="15" type="noConversion"/>
  </si>
  <si>
    <t>98%</t>
    <phoneticPr fontId="15" type="noConversion"/>
  </si>
  <si>
    <t>为了推进本镇乡村治理工作，提高基层治理能力，促进社会稳定，实现乡村振兴。</t>
    <phoneticPr fontId="15" type="noConversion"/>
  </si>
  <si>
    <r>
      <rPr>
        <sz val="11"/>
        <color rgb="FF000000"/>
        <rFont val="Dialog.plain"/>
      </rPr>
      <t>  </t>
    </r>
    <r>
      <rPr>
        <sz val="11"/>
        <color rgb="FF000000"/>
        <rFont val="宋体"/>
        <family val="3"/>
        <charset val="134"/>
      </rPr>
      <t>惠民镇</t>
    </r>
    <r>
      <rPr>
        <sz val="11"/>
        <color rgb="FF000000"/>
        <rFont val="Dialog.plain"/>
      </rPr>
      <t>2025</t>
    </r>
    <r>
      <rPr>
        <sz val="11"/>
        <color rgb="FF000000"/>
        <rFont val="宋体"/>
        <family val="3"/>
        <charset val="134"/>
      </rPr>
      <t>年基本公共卫生服务经费</t>
    </r>
    <phoneticPr fontId="15" type="noConversion"/>
  </si>
  <si>
    <t>惠民镇2025年基本公共卫生服务经费</t>
    <phoneticPr fontId="15" type="noConversion"/>
  </si>
  <si>
    <t>2025年基本公共卫生服务经费</t>
    <phoneticPr fontId="15" type="noConversion"/>
  </si>
  <si>
    <r>
      <rPr>
        <sz val="11"/>
        <color rgb="FF000000"/>
        <rFont val="Dialog.plain"/>
      </rPr>
      <t>  </t>
    </r>
    <r>
      <rPr>
        <sz val="11"/>
        <color rgb="FF000000"/>
        <rFont val="宋体"/>
        <family val="3"/>
        <charset val="134"/>
      </rPr>
      <t>惠民镇</t>
    </r>
    <r>
      <rPr>
        <sz val="11"/>
        <color rgb="FF000000"/>
        <rFont val="Dialog.plain"/>
      </rPr>
      <t>2025</t>
    </r>
    <r>
      <rPr>
        <sz val="11"/>
        <color rgb="FF000000"/>
        <rFont val="宋体"/>
        <family val="3"/>
        <charset val="134"/>
      </rPr>
      <t>年驻村工作队专项经费</t>
    </r>
    <phoneticPr fontId="15" type="noConversion"/>
  </si>
  <si>
    <t>用于保障镇人大会的顺利召开及相关工作的开展。</t>
    <phoneticPr fontId="15" type="noConversion"/>
  </si>
  <si>
    <t>2人</t>
    <phoneticPr fontId="15" type="noConversion"/>
  </si>
  <si>
    <t>5000元/年</t>
    <phoneticPr fontId="15" type="noConversion"/>
  </si>
  <si>
    <t>惠民镇2025年驻村工作队专项经费</t>
    <phoneticPr fontId="15" type="noConversion"/>
  </si>
  <si>
    <t>10000元</t>
    <phoneticPr fontId="15" type="noConversion"/>
  </si>
  <si>
    <t>62615元</t>
    <phoneticPr fontId="15" type="noConversion"/>
  </si>
  <si>
    <t>2025年驻村工作队专项经费</t>
    <phoneticPr fontId="15" type="noConversion"/>
  </si>
  <si>
    <t>部门预算项目支出绩效目标表</t>
    <phoneticPr fontId="15" type="noConversion"/>
  </si>
  <si>
    <t>盐边县惠民镇人民政府</t>
    <phoneticPr fontId="15" type="noConversion"/>
  </si>
  <si>
    <t>完成7个村基础设施和环境类、农业生产服务类、农村生活服务类、农村社会管理类项目的运行维护。</t>
    <phoneticPr fontId="15" type="noConversion"/>
  </si>
  <si>
    <t>7</t>
    <phoneticPr fontId="15" type="noConversion"/>
  </si>
  <si>
    <t>1年</t>
    <phoneticPr fontId="15" type="noConversion"/>
  </si>
  <si>
    <r>
      <rPr>
        <sz val="11"/>
        <color rgb="FF000000"/>
        <rFont val="Dialog.plain"/>
      </rPr>
      <t>  </t>
    </r>
    <r>
      <rPr>
        <sz val="11"/>
        <color rgb="FF000000"/>
        <rFont val="宋体"/>
        <family val="3"/>
        <charset val="134"/>
      </rPr>
      <t>惠民镇村级公共服务经费（运行经费）</t>
    </r>
    <phoneticPr fontId="15" type="noConversion"/>
  </si>
  <si>
    <t>  惠民镇村级公共服务经费（运行经费）</t>
    <phoneticPr fontId="15" type="noConversion"/>
  </si>
  <si>
    <t>210000元</t>
    <phoneticPr fontId="15" type="noConversion"/>
  </si>
  <si>
    <t xml:space="preserve">全镇基础设施建设等
</t>
    <phoneticPr fontId="15" type="noConversion"/>
  </si>
  <si>
    <t>为集镇基础设施等建设提供资金支持</t>
    <phoneticPr fontId="15" type="noConversion"/>
  </si>
  <si>
    <t>保证集镇顺利运行，提高居民生活环境质量</t>
    <phoneticPr fontId="15" type="noConversion"/>
  </si>
  <si>
    <t>根据少数民族人数下达专项资金</t>
    <phoneticPr fontId="15" type="noConversion"/>
  </si>
  <si>
    <t>为少数民族工作提供资金保证</t>
    <phoneticPr fontId="15" type="noConversion"/>
  </si>
  <si>
    <t>为少数民族工作开展提供必要工作经费，维护社会安定</t>
    <phoneticPr fontId="15" type="noConversion"/>
  </si>
  <si>
    <t>完成集镇社工服务站打造</t>
    <phoneticPr fontId="15" type="noConversion"/>
  </si>
  <si>
    <t>1个</t>
    <phoneticPr fontId="15" type="noConversion"/>
  </si>
  <si>
    <t>为社工服务站正常运转提供资金支持，保证社工基本利益</t>
    <phoneticPr fontId="15" type="noConversion"/>
  </si>
  <si>
    <t>为社工服务提供资金保证，服务大众</t>
    <phoneticPr fontId="15" type="noConversion"/>
  </si>
  <si>
    <t>按照文件要求标准为死亡特困人员善后事宜提供资金支持，做好后续工作</t>
    <phoneticPr fontId="15" type="noConversion"/>
  </si>
  <si>
    <t>完成死亡特困人员善后事宜</t>
    <phoneticPr fontId="15" type="noConversion"/>
  </si>
  <si>
    <t>3000元/人</t>
    <phoneticPr fontId="15" type="noConversion"/>
  </si>
  <si>
    <t>保证农村特困人员丧葬费顺利到位</t>
    <phoneticPr fontId="15" type="noConversion"/>
  </si>
  <si>
    <t xml:space="preserve">全镇公共卫生服务开展
</t>
    <phoneticPr fontId="15" type="noConversion"/>
  </si>
  <si>
    <t>为公共卫生服务工作提供资金支持</t>
    <phoneticPr fontId="15" type="noConversion"/>
  </si>
  <si>
    <t>保证集镇公共卫生服务工作正常开展</t>
    <phoneticPr fontId="15" type="noConversion"/>
  </si>
  <si>
    <t>为驻村第一书记工作开展提供资金</t>
    <phoneticPr fontId="15" type="noConversion"/>
  </si>
  <si>
    <t>保障驻村工作顺利开展</t>
    <phoneticPr fontId="15" type="noConversion"/>
  </si>
  <si>
    <t>驻村第一书记工作展开有资金保障，提升工作效率</t>
    <phoneticPr fontId="15" type="noConversion"/>
  </si>
  <si>
    <t>完成各村基础设施建设，保障群众生命财产安全</t>
    <phoneticPr fontId="15" type="noConversion"/>
  </si>
  <si>
    <t>保障基础设施建设资金到位，确保工程质量</t>
    <phoneticPr fontId="15" type="noConversion"/>
  </si>
  <si>
    <t>7</t>
    <phoneticPr fontId="15" type="noConversion"/>
  </si>
  <si>
    <t>保证群众出行安全，群众满意</t>
    <phoneticPr fontId="15" type="noConversion"/>
  </si>
  <si>
    <t>惠民镇村级公共服务经费</t>
    <phoneticPr fontId="15" type="noConversion"/>
  </si>
  <si>
    <r>
      <rPr>
        <sz val="11"/>
        <color rgb="FF000000"/>
        <rFont val="Dialog.plain"/>
      </rPr>
      <t> </t>
    </r>
    <r>
      <rPr>
        <sz val="11"/>
        <color rgb="FF000000"/>
        <rFont val="宋体"/>
        <family val="3"/>
        <charset val="134"/>
      </rPr>
      <t>文化旅游体育与传媒支出</t>
    </r>
    <phoneticPr fontId="15" type="noConversion"/>
  </si>
  <si>
    <t>表7</t>
    <phoneticPr fontId="15" type="noConversion"/>
  </si>
  <si>
    <t>部门整体支出绩效目标表</t>
    <phoneticPr fontId="15" type="noConversion"/>
  </si>
  <si>
    <t>部门名称</t>
  </si>
  <si>
    <t>年度主要任务</t>
  </si>
  <si>
    <t>任务名称</t>
  </si>
  <si>
    <t>主要内容</t>
  </si>
  <si>
    <t>促使社工工作便捷，保障社区公民切身利益</t>
    <phoneticPr fontId="15" type="noConversion"/>
  </si>
  <si>
    <t>保证驻村第一书记工作顺利开展，为驻村书记提供必要经费保障</t>
    <phoneticPr fontId="15" type="noConversion"/>
  </si>
  <si>
    <t>推动基本公共卫生服务工作的有序开展</t>
    <phoneticPr fontId="15" type="noConversion"/>
  </si>
  <si>
    <t>年度部门整体支出预算</t>
  </si>
  <si>
    <t>资金总额</t>
  </si>
  <si>
    <t>财政拨款</t>
  </si>
  <si>
    <t>其他资金</t>
  </si>
  <si>
    <t>年度总体目标</t>
  </si>
  <si>
    <t>严格执行相关政策，保障全年工资发放，机关办公运转等，预算编制科学合理，减少结余资金</t>
    <phoneticPr fontId="15" type="noConversion"/>
  </si>
  <si>
    <t>年度绩效指标</t>
  </si>
  <si>
    <t>一级指标</t>
  </si>
  <si>
    <t>二级指标</t>
  </si>
  <si>
    <t>三级指标</t>
  </si>
  <si>
    <t>指标值
（包含数字及文字描述）</t>
  </si>
  <si>
    <t>数量指标</t>
  </si>
  <si>
    <t>质量指标</t>
  </si>
  <si>
    <t>运行保障率</t>
  </si>
  <si>
    <t>时效指标</t>
  </si>
  <si>
    <t>本年度</t>
  </si>
  <si>
    <t>2024年</t>
    <phoneticPr fontId="15" type="noConversion"/>
  </si>
  <si>
    <t>发放（缴纳）率</t>
  </si>
  <si>
    <t>社会效益指标</t>
  </si>
  <si>
    <t>足额保障（参保）率</t>
  </si>
  <si>
    <t>生态效益指标</t>
  </si>
  <si>
    <t>社会可持续发展</t>
  </si>
  <si>
    <t>可持续影响指标</t>
  </si>
  <si>
    <t>满意度指标</t>
  </si>
  <si>
    <t>服务对象满意度指标</t>
  </si>
  <si>
    <t>基层治理能力提升</t>
  </si>
  <si>
    <t>（2025年度）</t>
    <phoneticPr fontId="15" type="noConversion"/>
  </si>
  <si>
    <t>惠民镇2025年乡村治理补助</t>
    <phoneticPr fontId="15" type="noConversion"/>
  </si>
  <si>
    <t>2025年特困人员供养丧葬费</t>
    <phoneticPr fontId="15" type="noConversion"/>
  </si>
  <si>
    <t>惠民镇2025年社工服务站经费</t>
    <phoneticPr fontId="15" type="noConversion"/>
  </si>
  <si>
    <t>惠民镇2025年基本公共卫生服务经费</t>
    <phoneticPr fontId="15" type="noConversion"/>
  </si>
  <si>
    <t> 惠民镇村级公共服务经费（运行经费）</t>
    <phoneticPr fontId="15" type="noConversion"/>
  </si>
  <si>
    <t>1353.53万元</t>
    <phoneticPr fontId="15" type="noConversion"/>
  </si>
  <si>
    <t>1313.91万元</t>
    <phoneticPr fontId="15" type="noConversion"/>
  </si>
  <si>
    <t>39.62万元</t>
    <phoneticPr fontId="15" type="noConversion"/>
  </si>
  <si>
    <t>项目资金(元)</t>
    <phoneticPr fontId="15" type="noConversion"/>
  </si>
  <si>
    <t>2025年7月23日</t>
    <phoneticPr fontId="15" type="noConversion"/>
  </si>
</sst>
</file>

<file path=xl/styles.xml><?xml version="1.0" encoding="utf-8"?>
<styleSheet xmlns="http://schemas.openxmlformats.org/spreadsheetml/2006/main">
  <fonts count="29">
    <font>
      <sz val="11"/>
      <color indexed="8"/>
      <name val="宋体"/>
      <family val="2"/>
      <charset val="1"/>
      <scheme val="minor"/>
    </font>
    <font>
      <b/>
      <sz val="36"/>
      <color rgb="FF000000"/>
      <name val="黑体"/>
      <family val="3"/>
      <charset val="134"/>
    </font>
    <font>
      <b/>
      <sz val="16"/>
      <color rgb="FF000000"/>
      <name val="宋体"/>
      <family val="3"/>
      <charset val="134"/>
    </font>
    <font>
      <sz val="11"/>
      <color rgb="FF000000"/>
      <name val="SimSun"/>
      <charset val="134"/>
    </font>
    <font>
      <sz val="11"/>
      <color rgb="FF000000"/>
      <name val="宋体"/>
      <family val="3"/>
      <charset val="134"/>
    </font>
    <font>
      <sz val="9"/>
      <color rgb="FF000000"/>
      <name val="SimSun"/>
      <charset val="134"/>
    </font>
    <font>
      <b/>
      <sz val="16"/>
      <color rgb="FF000000"/>
      <name val="黑体"/>
      <family val="3"/>
      <charset val="134"/>
    </font>
    <font>
      <sz val="9"/>
      <name val="SimSun"/>
      <charset val="134"/>
    </font>
    <font>
      <b/>
      <sz val="11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color rgb="FF000000"/>
      <name val="Dialog.plain"/>
    </font>
    <font>
      <b/>
      <sz val="9"/>
      <color rgb="FF000000"/>
      <name val="宋体"/>
      <family val="3"/>
      <charset val="134"/>
    </font>
    <font>
      <b/>
      <sz val="11"/>
      <color rgb="FF000000"/>
      <name val="Dialog.bold"/>
    </font>
    <font>
      <sz val="9"/>
      <color rgb="FF000000"/>
      <name val="Hiragino Sans GB"/>
    </font>
    <font>
      <b/>
      <sz val="9"/>
      <color rgb="FF000000"/>
      <name val="Hiragino Sans GB"/>
    </font>
    <font>
      <sz val="9"/>
      <name val="宋体"/>
      <family val="3"/>
      <charset val="134"/>
      <scheme val="minor"/>
    </font>
    <font>
      <b/>
      <sz val="16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6"/>
      <name val="宋体"/>
      <family val="3"/>
      <charset val="134"/>
    </font>
    <font>
      <sz val="12"/>
      <name val="仿宋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9"/>
      <name val="simhei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auto="1"/>
      </left>
      <right/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4" fillId="0" borderId="11" xfId="0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vertical="center" wrapText="1"/>
    </xf>
    <xf numFmtId="0" fontId="11" fillId="0" borderId="4" xfId="0" applyFont="1" applyBorder="1" applyAlignment="1">
      <alignment vertical="center"/>
    </xf>
    <xf numFmtId="0" fontId="8" fillId="0" borderId="11" xfId="0" applyFont="1" applyBorder="1" applyAlignment="1">
      <alignment horizontal="center" vertical="center" wrapText="1"/>
    </xf>
    <xf numFmtId="4" fontId="8" fillId="0" borderId="11" xfId="0" applyNumberFormat="1" applyFont="1" applyBorder="1" applyAlignment="1">
      <alignment horizontal="right" vertical="center"/>
    </xf>
    <xf numFmtId="0" fontId="11" fillId="0" borderId="8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/>
    </xf>
    <xf numFmtId="0" fontId="13" fillId="0" borderId="8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/>
    </xf>
    <xf numFmtId="0" fontId="14" fillId="0" borderId="8" xfId="0" applyFont="1" applyBorder="1" applyAlignment="1">
      <alignment vertical="center" wrapText="1"/>
    </xf>
    <xf numFmtId="0" fontId="5" fillId="0" borderId="13" xfId="0" applyFont="1" applyBorder="1" applyAlignment="1">
      <alignment vertical="center"/>
    </xf>
    <xf numFmtId="0" fontId="13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9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right" vertical="center" wrapText="1"/>
    </xf>
    <xf numFmtId="0" fontId="9" fillId="0" borderId="10" xfId="0" applyFont="1" applyBorder="1" applyAlignment="1">
      <alignment vertical="center"/>
    </xf>
    <xf numFmtId="0" fontId="9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4" fontId="8" fillId="0" borderId="15" xfId="0" applyNumberFormat="1" applyFont="1" applyBorder="1" applyAlignment="1">
      <alignment horizontal="right" vertical="center"/>
    </xf>
    <xf numFmtId="0" fontId="4" fillId="3" borderId="15" xfId="0" applyFont="1" applyFill="1" applyBorder="1" applyAlignment="1">
      <alignment horizontal="left" vertical="center"/>
    </xf>
    <xf numFmtId="4" fontId="4" fillId="0" borderId="15" xfId="0" applyNumberFormat="1" applyFont="1" applyBorder="1" applyAlignment="1">
      <alignment horizontal="right" vertical="center"/>
    </xf>
    <xf numFmtId="4" fontId="4" fillId="3" borderId="15" xfId="0" applyNumberFormat="1" applyFont="1" applyFill="1" applyBorder="1" applyAlignment="1">
      <alignment horizontal="right" vertical="center"/>
    </xf>
    <xf numFmtId="0" fontId="9" fillId="0" borderId="13" xfId="0" applyFont="1" applyBorder="1" applyAlignment="1">
      <alignment vertical="center"/>
    </xf>
    <xf numFmtId="0" fontId="9" fillId="0" borderId="13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9" fillId="0" borderId="18" xfId="0" applyFont="1" applyBorder="1" applyAlignment="1">
      <alignment vertical="center"/>
    </xf>
    <xf numFmtId="0" fontId="8" fillId="2" borderId="15" xfId="0" applyFont="1" applyFill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4" fillId="3" borderId="15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/>
    </xf>
    <xf numFmtId="0" fontId="5" fillId="0" borderId="17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4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right" vertical="center"/>
    </xf>
    <xf numFmtId="0" fontId="5" fillId="0" borderId="18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0" fontId="17" fillId="0" borderId="10" xfId="0" applyFont="1" applyBorder="1" applyAlignment="1">
      <alignment horizontal="left" vertical="center"/>
    </xf>
    <xf numFmtId="4" fontId="18" fillId="0" borderId="15" xfId="0" applyNumberFormat="1" applyFont="1" applyBorder="1" applyAlignment="1">
      <alignment horizontal="right" vertical="center"/>
    </xf>
    <xf numFmtId="0" fontId="19" fillId="0" borderId="1" xfId="0" applyFont="1" applyBorder="1">
      <alignment vertical="center"/>
    </xf>
    <xf numFmtId="0" fontId="20" fillId="0" borderId="1" xfId="0" applyFont="1" applyBorder="1" applyAlignment="1">
      <alignment horizontal="right" vertical="center"/>
    </xf>
    <xf numFmtId="0" fontId="22" fillId="0" borderId="19" xfId="0" applyFont="1" applyBorder="1" applyAlignment="1">
      <alignment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3" fillId="0" borderId="19" xfId="0" applyFont="1" applyBorder="1" applyAlignment="1">
      <alignment vertical="center" wrapText="1"/>
    </xf>
    <xf numFmtId="4" fontId="24" fillId="0" borderId="12" xfId="0" applyNumberFormat="1" applyFont="1" applyBorder="1" applyAlignment="1">
      <alignment horizontal="center" vertical="center" wrapText="1"/>
    </xf>
    <xf numFmtId="0" fontId="23" fillId="0" borderId="7" xfId="0" applyFont="1" applyBorder="1" applyAlignment="1">
      <alignment vertical="center" wrapText="1"/>
    </xf>
    <xf numFmtId="4" fontId="24" fillId="0" borderId="9" xfId="0" applyNumberFormat="1" applyFont="1" applyBorder="1" applyAlignment="1">
      <alignment horizontal="center" vertical="center" wrapText="1"/>
    </xf>
    <xf numFmtId="4" fontId="24" fillId="0" borderId="5" xfId="0" applyNumberFormat="1" applyFont="1" applyBorder="1" applyAlignment="1">
      <alignment horizontal="left" vertical="center" wrapText="1"/>
    </xf>
    <xf numFmtId="0" fontId="24" fillId="0" borderId="12" xfId="0" applyFont="1" applyBorder="1" applyAlignment="1">
      <alignment horizontal="centerContinuous" vertical="center"/>
    </xf>
    <xf numFmtId="0" fontId="24" fillId="0" borderId="9" xfId="0" applyFont="1" applyBorder="1" applyAlignment="1">
      <alignment horizontal="centerContinuous" vertical="center"/>
    </xf>
    <xf numFmtId="0" fontId="23" fillId="0" borderId="22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49" fontId="24" fillId="0" borderId="5" xfId="0" applyNumberFormat="1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>
      <alignment vertical="center"/>
    </xf>
    <xf numFmtId="9" fontId="0" fillId="0" borderId="5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0" fontId="17" fillId="3" borderId="1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24" fillId="0" borderId="9" xfId="0" applyFont="1" applyBorder="1" applyAlignment="1">
      <alignment horizontal="centerContinuous" vertical="center" wrapText="1"/>
    </xf>
    <xf numFmtId="0" fontId="23" fillId="0" borderId="5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left" vertical="center" wrapText="1"/>
    </xf>
    <xf numFmtId="0" fontId="25" fillId="0" borderId="1" xfId="0" applyFont="1" applyBorder="1">
      <alignment vertical="center"/>
    </xf>
    <xf numFmtId="0" fontId="26" fillId="0" borderId="1" xfId="0" applyFont="1" applyBorder="1" applyAlignment="1">
      <alignment horizontal="right" vertical="center"/>
    </xf>
    <xf numFmtId="0" fontId="7" fillId="0" borderId="24" xfId="0" applyFont="1" applyBorder="1" applyAlignment="1">
      <alignment horizontal="center" vertical="center" wrapText="1"/>
    </xf>
    <xf numFmtId="4" fontId="7" fillId="0" borderId="24" xfId="0" applyNumberFormat="1" applyFont="1" applyBorder="1" applyAlignment="1">
      <alignment horizontal="center" vertical="center" wrapText="1"/>
    </xf>
    <xf numFmtId="4" fontId="7" fillId="0" borderId="24" xfId="0" applyNumberFormat="1" applyFont="1" applyBorder="1" applyAlignment="1">
      <alignment horizontal="right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28" fillId="0" borderId="1" xfId="0" applyFont="1" applyBorder="1" applyAlignment="1">
      <alignment vertical="center" wrapText="1"/>
    </xf>
    <xf numFmtId="0" fontId="25" fillId="0" borderId="1" xfId="0" applyFont="1" applyBorder="1" applyProtection="1">
      <alignment vertical="center"/>
      <protection locked="0"/>
    </xf>
    <xf numFmtId="0" fontId="23" fillId="0" borderId="5" xfId="0" applyFont="1" applyBorder="1" applyAlignment="1">
      <alignment vertical="center" wrapText="1"/>
    </xf>
    <xf numFmtId="4" fontId="24" fillId="0" borderId="5" xfId="0" applyNumberFormat="1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Continuous" vertical="center"/>
    </xf>
    <xf numFmtId="0" fontId="6" fillId="0" borderId="6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8" fillId="2" borderId="15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17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8" fillId="2" borderId="15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0" fontId="18" fillId="2" borderId="1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right" vertical="center" wrapText="1"/>
    </xf>
    <xf numFmtId="0" fontId="24" fillId="0" borderId="5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49" fontId="24" fillId="0" borderId="3" xfId="0" applyNumberFormat="1" applyFont="1" applyBorder="1" applyAlignment="1">
      <alignment horizontal="center" vertical="center" wrapText="1"/>
    </xf>
    <xf numFmtId="49" fontId="24" fillId="0" borderId="20" xfId="0" applyNumberFormat="1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49" fontId="24" fillId="0" borderId="3" xfId="0" applyNumberFormat="1" applyFont="1" applyBorder="1" applyAlignment="1">
      <alignment horizontal="center" vertical="center"/>
    </xf>
    <xf numFmtId="49" fontId="24" fillId="0" borderId="20" xfId="0" applyNumberFormat="1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 wrapText="1"/>
    </xf>
    <xf numFmtId="49" fontId="24" fillId="0" borderId="5" xfId="0" applyNumberFormat="1" applyFont="1" applyBorder="1" applyAlignment="1">
      <alignment horizontal="left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0" fillId="0" borderId="21" xfId="0" applyBorder="1">
      <alignment vertical="center"/>
    </xf>
    <xf numFmtId="0" fontId="24" fillId="0" borderId="22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49" fontId="24" fillId="0" borderId="5" xfId="0" applyNumberFormat="1" applyFont="1" applyBorder="1" applyAlignment="1">
      <alignment horizontal="center" vertical="center"/>
    </xf>
    <xf numFmtId="49" fontId="24" fillId="0" borderId="5" xfId="0" applyNumberFormat="1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21" fillId="0" borderId="6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9" fontId="7" fillId="0" borderId="5" xfId="0" applyNumberFormat="1" applyFont="1" applyBorder="1" applyAlignment="1">
      <alignment horizontal="center" vertical="center" wrapText="1"/>
    </xf>
    <xf numFmtId="0" fontId="28" fillId="0" borderId="28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3"/>
  <sheetViews>
    <sheetView tabSelected="1" workbookViewId="0">
      <selection activeCell="A7" sqref="A7"/>
    </sheetView>
  </sheetViews>
  <sheetFormatPr defaultColWidth="10" defaultRowHeight="13.5"/>
  <cols>
    <col min="1" max="1" width="143.625" customWidth="1"/>
  </cols>
  <sheetData>
    <row r="1" spans="1:1" ht="74.25" customHeight="1">
      <c r="A1" s="1" t="s">
        <v>363</v>
      </c>
    </row>
    <row r="2" spans="1:1" ht="170.85" customHeight="1">
      <c r="A2" s="1" t="s">
        <v>223</v>
      </c>
    </row>
    <row r="3" spans="1:1" ht="128.1" customHeight="1">
      <c r="A3" s="154" t="s">
        <v>525</v>
      </c>
    </row>
  </sheetData>
  <phoneticPr fontId="15" type="noConversion"/>
  <pageMargins left="0.75" right="0.75" top="0.27000001072883606" bottom="0.27000001072883606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spans="1:10" ht="14.25" customHeight="1">
      <c r="A1" s="27"/>
      <c r="B1" s="3"/>
      <c r="C1" s="7"/>
      <c r="D1" s="28"/>
      <c r="E1" s="28"/>
      <c r="F1" s="28"/>
      <c r="G1" s="28"/>
      <c r="H1" s="28"/>
      <c r="I1" s="29" t="s">
        <v>330</v>
      </c>
      <c r="J1" s="10"/>
    </row>
    <row r="2" spans="1:10" ht="19.899999999999999" customHeight="1">
      <c r="A2" s="27"/>
      <c r="B2" s="111" t="s">
        <v>351</v>
      </c>
      <c r="C2" s="112"/>
      <c r="D2" s="112"/>
      <c r="E2" s="112"/>
      <c r="F2" s="112"/>
      <c r="G2" s="112"/>
      <c r="H2" s="112"/>
      <c r="I2" s="112"/>
      <c r="J2" s="10" t="s">
        <v>224</v>
      </c>
    </row>
    <row r="3" spans="1:10" ht="17.100000000000001" customHeight="1">
      <c r="A3" s="30"/>
      <c r="B3" s="115" t="s">
        <v>355</v>
      </c>
      <c r="C3" s="116"/>
      <c r="D3" s="32"/>
      <c r="E3" s="32"/>
      <c r="F3" s="32"/>
      <c r="G3" s="32"/>
      <c r="H3" s="32"/>
      <c r="I3" s="32" t="s">
        <v>225</v>
      </c>
      <c r="J3" s="43"/>
    </row>
    <row r="4" spans="1:10" ht="21.4" customHeight="1">
      <c r="A4" s="10"/>
      <c r="B4" s="117" t="s">
        <v>331</v>
      </c>
      <c r="C4" s="117" t="s">
        <v>246</v>
      </c>
      <c r="D4" s="117" t="s">
        <v>332</v>
      </c>
      <c r="E4" s="117"/>
      <c r="F4" s="117"/>
      <c r="G4" s="117"/>
      <c r="H4" s="117"/>
      <c r="I4" s="117"/>
      <c r="J4" s="45"/>
    </row>
    <row r="5" spans="1:10" ht="21.4" customHeight="1">
      <c r="A5" s="33"/>
      <c r="B5" s="117"/>
      <c r="C5" s="117"/>
      <c r="D5" s="117" t="s">
        <v>234</v>
      </c>
      <c r="E5" s="110" t="s">
        <v>333</v>
      </c>
      <c r="F5" s="117" t="s">
        <v>334</v>
      </c>
      <c r="G5" s="117"/>
      <c r="H5" s="117"/>
      <c r="I5" s="117" t="s">
        <v>335</v>
      </c>
      <c r="J5" s="45"/>
    </row>
    <row r="6" spans="1:10" ht="21.4" customHeight="1">
      <c r="A6" s="33"/>
      <c r="B6" s="117"/>
      <c r="C6" s="117"/>
      <c r="D6" s="117"/>
      <c r="E6" s="110"/>
      <c r="F6" s="44" t="s">
        <v>290</v>
      </c>
      <c r="G6" s="44" t="s">
        <v>336</v>
      </c>
      <c r="H6" s="44" t="s">
        <v>337</v>
      </c>
      <c r="I6" s="117"/>
      <c r="J6" s="13"/>
    </row>
    <row r="7" spans="1:10" ht="19.899999999999999" customHeight="1">
      <c r="A7" s="14"/>
      <c r="B7" s="35"/>
      <c r="C7" s="35" t="s">
        <v>247</v>
      </c>
      <c r="D7" s="36">
        <v>92980</v>
      </c>
      <c r="E7" s="36"/>
      <c r="F7" s="36">
        <v>89000</v>
      </c>
      <c r="G7" s="36"/>
      <c r="H7" s="36">
        <v>89000</v>
      </c>
      <c r="I7" s="36">
        <v>3980</v>
      </c>
      <c r="J7" s="17"/>
    </row>
    <row r="8" spans="1:10" ht="19.899999999999999" customHeight="1">
      <c r="A8" s="33"/>
      <c r="B8" s="37"/>
      <c r="C8" s="46" t="s">
        <v>13</v>
      </c>
      <c r="D8" s="38">
        <v>92980</v>
      </c>
      <c r="E8" s="38"/>
      <c r="F8" s="38">
        <v>89000</v>
      </c>
      <c r="G8" s="38"/>
      <c r="H8" s="38">
        <v>89000</v>
      </c>
      <c r="I8" s="38">
        <v>3980</v>
      </c>
      <c r="J8" s="45"/>
    </row>
    <row r="9" spans="1:10" ht="19.899999999999999" customHeight="1">
      <c r="A9" s="33"/>
      <c r="B9" s="37" t="s">
        <v>248</v>
      </c>
      <c r="C9" s="46" t="s">
        <v>108</v>
      </c>
      <c r="D9" s="39">
        <v>92980</v>
      </c>
      <c r="E9" s="39"/>
      <c r="F9" s="39">
        <v>89000</v>
      </c>
      <c r="G9" s="39"/>
      <c r="H9" s="39">
        <v>89000</v>
      </c>
      <c r="I9" s="39">
        <v>3980</v>
      </c>
      <c r="J9" s="45"/>
    </row>
    <row r="10" spans="1:10" ht="8.4499999999999993" customHeight="1">
      <c r="A10" s="40"/>
      <c r="B10" s="40"/>
      <c r="C10" s="40"/>
      <c r="D10" s="40"/>
      <c r="E10" s="40"/>
      <c r="F10" s="40"/>
      <c r="G10" s="40"/>
      <c r="H10" s="40"/>
      <c r="I10" s="40"/>
      <c r="J10" s="42"/>
    </row>
  </sheetData>
  <mergeCells count="9">
    <mergeCell ref="B2:I2"/>
    <mergeCell ref="B3:C3"/>
    <mergeCell ref="B4:B6"/>
    <mergeCell ref="C4:C6"/>
    <mergeCell ref="D4:I4"/>
    <mergeCell ref="D5:D6"/>
    <mergeCell ref="E5:E6"/>
    <mergeCell ref="F5:H5"/>
    <mergeCell ref="I5:I6"/>
  </mergeCells>
  <phoneticPr fontId="15" type="noConversion"/>
  <pageMargins left="0.75" right="0.75" top="0.27000001072883606" bottom="0.27000001072883606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pane ySplit="6" topLeftCell="A7" activePane="bottomLeft" state="frozen"/>
      <selection pane="bottomLeft" activeCell="F15" sqref="F15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spans="1:10" ht="14.25" customHeight="1">
      <c r="A1" s="27"/>
      <c r="B1" s="114"/>
      <c r="C1" s="114"/>
      <c r="D1" s="114"/>
      <c r="E1" s="7"/>
      <c r="F1" s="7"/>
      <c r="G1" s="28"/>
      <c r="H1" s="28"/>
      <c r="I1" s="29" t="s">
        <v>338</v>
      </c>
      <c r="J1" s="10"/>
    </row>
    <row r="2" spans="1:10" ht="19.899999999999999" customHeight="1">
      <c r="A2" s="27"/>
      <c r="B2" s="111" t="s">
        <v>352</v>
      </c>
      <c r="C2" s="112"/>
      <c r="D2" s="112"/>
      <c r="E2" s="112"/>
      <c r="F2" s="112"/>
      <c r="G2" s="112"/>
      <c r="H2" s="112"/>
      <c r="I2" s="112"/>
      <c r="J2" s="10" t="s">
        <v>224</v>
      </c>
    </row>
    <row r="3" spans="1:10" ht="17.100000000000001" customHeight="1">
      <c r="A3" s="30"/>
      <c r="B3" s="115" t="s">
        <v>355</v>
      </c>
      <c r="C3" s="116"/>
      <c r="D3" s="116"/>
      <c r="E3" s="116"/>
      <c r="F3" s="116"/>
      <c r="G3" s="30"/>
      <c r="H3" s="30"/>
      <c r="I3" s="32" t="s">
        <v>225</v>
      </c>
      <c r="J3" s="43"/>
    </row>
    <row r="4" spans="1:10" ht="21.4" customHeight="1">
      <c r="A4" s="10"/>
      <c r="B4" s="117" t="s">
        <v>228</v>
      </c>
      <c r="C4" s="117"/>
      <c r="D4" s="117"/>
      <c r="E4" s="117"/>
      <c r="F4" s="117"/>
      <c r="G4" s="117" t="s">
        <v>339</v>
      </c>
      <c r="H4" s="117"/>
      <c r="I4" s="117"/>
      <c r="J4" s="45"/>
    </row>
    <row r="5" spans="1:10" ht="21.4" customHeight="1">
      <c r="A5" s="33"/>
      <c r="B5" s="117" t="s">
        <v>253</v>
      </c>
      <c r="C5" s="117"/>
      <c r="D5" s="117"/>
      <c r="E5" s="117" t="s">
        <v>245</v>
      </c>
      <c r="F5" s="117" t="s">
        <v>246</v>
      </c>
      <c r="G5" s="117" t="s">
        <v>234</v>
      </c>
      <c r="H5" s="117" t="s">
        <v>251</v>
      </c>
      <c r="I5" s="117" t="s">
        <v>252</v>
      </c>
      <c r="J5" s="45"/>
    </row>
    <row r="6" spans="1:10" ht="21.4" customHeight="1">
      <c r="A6" s="33"/>
      <c r="B6" s="44" t="s">
        <v>254</v>
      </c>
      <c r="C6" s="44" t="s">
        <v>255</v>
      </c>
      <c r="D6" s="44" t="s">
        <v>256</v>
      </c>
      <c r="E6" s="117"/>
      <c r="F6" s="117"/>
      <c r="G6" s="117"/>
      <c r="H6" s="117"/>
      <c r="I6" s="117"/>
      <c r="J6" s="13"/>
    </row>
    <row r="7" spans="1:10" ht="19.899999999999999" customHeight="1">
      <c r="A7" s="14"/>
      <c r="B7" s="35"/>
      <c r="C7" s="35"/>
      <c r="D7" s="35"/>
      <c r="E7" s="35"/>
      <c r="F7" s="35" t="s">
        <v>247</v>
      </c>
      <c r="G7" s="59" t="s">
        <v>358</v>
      </c>
      <c r="H7" s="36"/>
      <c r="I7" s="36"/>
      <c r="J7" s="17"/>
    </row>
    <row r="8" spans="1:10" ht="19.899999999999999" customHeight="1">
      <c r="A8" s="33"/>
      <c r="B8" s="37"/>
      <c r="C8" s="37"/>
      <c r="D8" s="37"/>
      <c r="E8" s="37"/>
      <c r="F8" s="46" t="s">
        <v>13</v>
      </c>
      <c r="G8" s="38"/>
      <c r="H8" s="38"/>
      <c r="I8" s="38"/>
      <c r="J8" s="45"/>
    </row>
    <row r="9" spans="1:10" ht="19.899999999999999" customHeight="1">
      <c r="A9" s="33"/>
      <c r="B9" s="37"/>
      <c r="C9" s="37"/>
      <c r="D9" s="37"/>
      <c r="E9" s="37"/>
      <c r="F9" s="46" t="s">
        <v>13</v>
      </c>
      <c r="G9" s="38"/>
      <c r="H9" s="38"/>
      <c r="I9" s="38"/>
      <c r="J9" s="45"/>
    </row>
    <row r="10" spans="1:10" ht="19.899999999999999" customHeight="1">
      <c r="A10" s="33"/>
      <c r="B10" s="37"/>
      <c r="C10" s="37"/>
      <c r="D10" s="37"/>
      <c r="E10" s="37"/>
      <c r="F10" s="46" t="s">
        <v>98</v>
      </c>
      <c r="G10" s="38"/>
      <c r="H10" s="39"/>
      <c r="I10" s="39"/>
      <c r="J10" s="13"/>
    </row>
    <row r="11" spans="1:10" ht="25.5" customHeight="1">
      <c r="A11" s="40"/>
      <c r="B11" s="41"/>
      <c r="C11" s="41"/>
      <c r="D11" s="41"/>
      <c r="E11" s="41"/>
      <c r="F11" s="40"/>
      <c r="G11" s="40"/>
      <c r="H11" s="40"/>
      <c r="I11" s="40"/>
      <c r="J11" s="42"/>
    </row>
  </sheetData>
  <mergeCells count="11">
    <mergeCell ref="I5:I6"/>
    <mergeCell ref="B5:D5"/>
    <mergeCell ref="E5:E6"/>
    <mergeCell ref="F5:F6"/>
    <mergeCell ref="G5:G6"/>
    <mergeCell ref="H5:H6"/>
    <mergeCell ref="B1:D1"/>
    <mergeCell ref="B2:I2"/>
    <mergeCell ref="B3:F3"/>
    <mergeCell ref="B4:F4"/>
    <mergeCell ref="G4:I4"/>
  </mergeCells>
  <phoneticPr fontId="15" type="noConversion"/>
  <pageMargins left="0.75" right="0.75" top="0.27000001072883606" bottom="0.2700000107288360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pane ySplit="6" topLeftCell="A7" activePane="bottomLeft" state="frozen"/>
      <selection pane="bottomLeft" activeCell="D17" sqref="D17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spans="1:10" ht="14.25" customHeight="1">
      <c r="A1" s="27"/>
      <c r="B1" s="3"/>
      <c r="C1" s="7"/>
      <c r="D1" s="28"/>
      <c r="E1" s="28"/>
      <c r="F1" s="28"/>
      <c r="G1" s="28"/>
      <c r="H1" s="28"/>
      <c r="I1" s="29" t="s">
        <v>340</v>
      </c>
      <c r="J1" s="10"/>
    </row>
    <row r="2" spans="1:10" ht="19.899999999999999" customHeight="1">
      <c r="A2" s="27"/>
      <c r="B2" s="111" t="s">
        <v>353</v>
      </c>
      <c r="C2" s="112"/>
      <c r="D2" s="112"/>
      <c r="E2" s="112"/>
      <c r="F2" s="112"/>
      <c r="G2" s="112"/>
      <c r="H2" s="112"/>
      <c r="I2" s="112"/>
      <c r="J2" s="10" t="s">
        <v>224</v>
      </c>
    </row>
    <row r="3" spans="1:10" ht="17.100000000000001" customHeight="1">
      <c r="A3" s="30"/>
      <c r="B3" s="115" t="s">
        <v>355</v>
      </c>
      <c r="C3" s="116"/>
      <c r="D3" s="32"/>
      <c r="E3" s="32"/>
      <c r="F3" s="32"/>
      <c r="G3" s="32"/>
      <c r="H3" s="32"/>
      <c r="I3" s="32" t="s">
        <v>225</v>
      </c>
      <c r="J3" s="43"/>
    </row>
    <row r="4" spans="1:10" ht="21.4" customHeight="1">
      <c r="A4" s="10"/>
      <c r="B4" s="117" t="s">
        <v>331</v>
      </c>
      <c r="C4" s="117" t="s">
        <v>246</v>
      </c>
      <c r="D4" s="117" t="s">
        <v>332</v>
      </c>
      <c r="E4" s="117"/>
      <c r="F4" s="117"/>
      <c r="G4" s="117"/>
      <c r="H4" s="117"/>
      <c r="I4" s="117"/>
      <c r="J4" s="45"/>
    </row>
    <row r="5" spans="1:10" ht="21.4" customHeight="1">
      <c r="A5" s="33"/>
      <c r="B5" s="117"/>
      <c r="C5" s="117"/>
      <c r="D5" s="117" t="s">
        <v>234</v>
      </c>
      <c r="E5" s="110" t="s">
        <v>333</v>
      </c>
      <c r="F5" s="117" t="s">
        <v>334</v>
      </c>
      <c r="G5" s="117"/>
      <c r="H5" s="117"/>
      <c r="I5" s="117" t="s">
        <v>335</v>
      </c>
      <c r="J5" s="45"/>
    </row>
    <row r="6" spans="1:10" ht="21.4" customHeight="1">
      <c r="A6" s="33"/>
      <c r="B6" s="117"/>
      <c r="C6" s="117"/>
      <c r="D6" s="117"/>
      <c r="E6" s="110"/>
      <c r="F6" s="44" t="s">
        <v>290</v>
      </c>
      <c r="G6" s="44" t="s">
        <v>336</v>
      </c>
      <c r="H6" s="44" t="s">
        <v>337</v>
      </c>
      <c r="I6" s="117"/>
      <c r="J6" s="13"/>
    </row>
    <row r="7" spans="1:10" ht="19.899999999999999" customHeight="1">
      <c r="A7" s="14"/>
      <c r="B7" s="35"/>
      <c r="C7" s="35" t="s">
        <v>247</v>
      </c>
      <c r="D7" s="59" t="s">
        <v>358</v>
      </c>
      <c r="E7" s="36"/>
      <c r="F7" s="36"/>
      <c r="G7" s="36"/>
      <c r="H7" s="36"/>
      <c r="I7" s="36"/>
      <c r="J7" s="17"/>
    </row>
    <row r="8" spans="1:10" ht="19.899999999999999" customHeight="1">
      <c r="A8" s="33"/>
      <c r="B8" s="37"/>
      <c r="C8" s="46" t="s">
        <v>13</v>
      </c>
      <c r="D8" s="38"/>
      <c r="E8" s="38"/>
      <c r="F8" s="38"/>
      <c r="G8" s="38"/>
      <c r="H8" s="38"/>
      <c r="I8" s="38"/>
      <c r="J8" s="45"/>
    </row>
    <row r="9" spans="1:10" ht="19.899999999999999" customHeight="1">
      <c r="A9" s="33"/>
      <c r="B9" s="37"/>
      <c r="C9" s="46" t="s">
        <v>186</v>
      </c>
      <c r="D9" s="39"/>
      <c r="E9" s="39"/>
      <c r="F9" s="39"/>
      <c r="G9" s="39"/>
      <c r="H9" s="39"/>
      <c r="I9" s="39"/>
      <c r="J9" s="45"/>
    </row>
    <row r="10" spans="1:10" ht="8.4499999999999993" customHeight="1">
      <c r="A10" s="40"/>
      <c r="B10" s="40"/>
      <c r="C10" s="40"/>
      <c r="D10" s="40"/>
      <c r="E10" s="40"/>
      <c r="F10" s="40"/>
      <c r="G10" s="40"/>
      <c r="H10" s="40"/>
      <c r="I10" s="40"/>
      <c r="J10" s="42"/>
    </row>
  </sheetData>
  <mergeCells count="9">
    <mergeCell ref="B2:I2"/>
    <mergeCell ref="B3:C3"/>
    <mergeCell ref="B4:B6"/>
    <mergeCell ref="C4:C6"/>
    <mergeCell ref="D4:I4"/>
    <mergeCell ref="D5:D6"/>
    <mergeCell ref="E5:E6"/>
    <mergeCell ref="F5:H5"/>
    <mergeCell ref="I5:I6"/>
  </mergeCells>
  <phoneticPr fontId="15" type="noConversion"/>
  <pageMargins left="0.75" right="0.75" top="0.27000001072883606" bottom="0.27000001072883606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pane ySplit="6" topLeftCell="A7" activePane="bottomLeft" state="frozen"/>
      <selection pane="bottomLeft" activeCell="G7" sqref="G7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spans="1:10" ht="14.25" customHeight="1">
      <c r="A1" s="27"/>
      <c r="B1" s="114"/>
      <c r="C1" s="114"/>
      <c r="D1" s="114"/>
      <c r="E1" s="7"/>
      <c r="F1" s="7"/>
      <c r="G1" s="28"/>
      <c r="H1" s="28"/>
      <c r="I1" s="29" t="s">
        <v>341</v>
      </c>
      <c r="J1" s="10"/>
    </row>
    <row r="2" spans="1:10" ht="19.899999999999999" customHeight="1">
      <c r="A2" s="27"/>
      <c r="B2" s="111" t="s">
        <v>354</v>
      </c>
      <c r="C2" s="112"/>
      <c r="D2" s="112"/>
      <c r="E2" s="112"/>
      <c r="F2" s="112"/>
      <c r="G2" s="112"/>
      <c r="H2" s="112"/>
      <c r="I2" s="112"/>
      <c r="J2" s="10" t="s">
        <v>224</v>
      </c>
    </row>
    <row r="3" spans="1:10" ht="17.100000000000001" customHeight="1">
      <c r="A3" s="30"/>
      <c r="B3" s="115" t="s">
        <v>355</v>
      </c>
      <c r="C3" s="116"/>
      <c r="D3" s="116"/>
      <c r="E3" s="116"/>
      <c r="F3" s="116"/>
      <c r="G3" s="30"/>
      <c r="H3" s="30"/>
      <c r="I3" s="32" t="s">
        <v>225</v>
      </c>
      <c r="J3" s="43"/>
    </row>
    <row r="4" spans="1:10" ht="21.4" customHeight="1">
      <c r="A4" s="10"/>
      <c r="B4" s="117" t="s">
        <v>228</v>
      </c>
      <c r="C4" s="117"/>
      <c r="D4" s="117"/>
      <c r="E4" s="117"/>
      <c r="F4" s="117"/>
      <c r="G4" s="117" t="s">
        <v>342</v>
      </c>
      <c r="H4" s="117"/>
      <c r="I4" s="117"/>
      <c r="J4" s="45"/>
    </row>
    <row r="5" spans="1:10" ht="21.4" customHeight="1">
      <c r="A5" s="33"/>
      <c r="B5" s="117" t="s">
        <v>253</v>
      </c>
      <c r="C5" s="117"/>
      <c r="D5" s="117"/>
      <c r="E5" s="117" t="s">
        <v>245</v>
      </c>
      <c r="F5" s="117" t="s">
        <v>246</v>
      </c>
      <c r="G5" s="117" t="s">
        <v>234</v>
      </c>
      <c r="H5" s="117" t="s">
        <v>251</v>
      </c>
      <c r="I5" s="117" t="s">
        <v>252</v>
      </c>
      <c r="J5" s="45"/>
    </row>
    <row r="6" spans="1:10" ht="21.4" customHeight="1">
      <c r="A6" s="33"/>
      <c r="B6" s="44" t="s">
        <v>254</v>
      </c>
      <c r="C6" s="44" t="s">
        <v>255</v>
      </c>
      <c r="D6" s="44" t="s">
        <v>256</v>
      </c>
      <c r="E6" s="117"/>
      <c r="F6" s="117"/>
      <c r="G6" s="117"/>
      <c r="H6" s="117"/>
      <c r="I6" s="117"/>
      <c r="J6" s="13"/>
    </row>
    <row r="7" spans="1:10" ht="19.899999999999999" customHeight="1">
      <c r="A7" s="14"/>
      <c r="B7" s="35"/>
      <c r="C7" s="35"/>
      <c r="D7" s="35"/>
      <c r="E7" s="35"/>
      <c r="F7" s="35" t="s">
        <v>247</v>
      </c>
      <c r="G7" s="59" t="s">
        <v>358</v>
      </c>
      <c r="H7" s="36"/>
      <c r="I7" s="36"/>
      <c r="J7" s="17"/>
    </row>
    <row r="8" spans="1:10" ht="19.899999999999999" customHeight="1">
      <c r="A8" s="33"/>
      <c r="B8" s="37"/>
      <c r="C8" s="37"/>
      <c r="D8" s="37"/>
      <c r="E8" s="37"/>
      <c r="F8" s="46" t="s">
        <v>13</v>
      </c>
      <c r="G8" s="38"/>
      <c r="H8" s="38"/>
      <c r="I8" s="38"/>
      <c r="J8" s="45"/>
    </row>
    <row r="9" spans="1:10" ht="19.899999999999999" customHeight="1">
      <c r="A9" s="33"/>
      <c r="B9" s="37"/>
      <c r="C9" s="37"/>
      <c r="D9" s="37"/>
      <c r="E9" s="37"/>
      <c r="F9" s="46" t="s">
        <v>13</v>
      </c>
      <c r="G9" s="38"/>
      <c r="H9" s="38"/>
      <c r="I9" s="38"/>
      <c r="J9" s="45"/>
    </row>
    <row r="10" spans="1:10" ht="19.899999999999999" customHeight="1">
      <c r="A10" s="33"/>
      <c r="B10" s="37"/>
      <c r="C10" s="37"/>
      <c r="D10" s="37"/>
      <c r="E10" s="37"/>
      <c r="F10" s="46" t="s">
        <v>98</v>
      </c>
      <c r="G10" s="38"/>
      <c r="H10" s="39"/>
      <c r="I10" s="39"/>
      <c r="J10" s="13"/>
    </row>
    <row r="11" spans="1:10" ht="8.4499999999999993" customHeight="1">
      <c r="A11" s="40"/>
      <c r="B11" s="41"/>
      <c r="C11" s="41"/>
      <c r="D11" s="41"/>
      <c r="E11" s="41"/>
      <c r="F11" s="40"/>
      <c r="G11" s="40"/>
      <c r="H11" s="40"/>
      <c r="I11" s="40"/>
      <c r="J11" s="42"/>
    </row>
  </sheetData>
  <mergeCells count="11">
    <mergeCell ref="I5:I6"/>
    <mergeCell ref="B5:D5"/>
    <mergeCell ref="E5:E6"/>
    <mergeCell ref="F5:F6"/>
    <mergeCell ref="G5:G6"/>
    <mergeCell ref="H5:H6"/>
    <mergeCell ref="B1:D1"/>
    <mergeCell ref="B2:I2"/>
    <mergeCell ref="B3:F3"/>
    <mergeCell ref="B4:F4"/>
    <mergeCell ref="G4:I4"/>
  </mergeCells>
  <phoneticPr fontId="15" type="noConversion"/>
  <pageMargins left="0.75" right="0.75" top="0.27000001072883606" bottom="0.27000001072883606" header="0" footer="0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A6" sqref="A6:C8"/>
    </sheetView>
  </sheetViews>
  <sheetFormatPr defaultColWidth="9" defaultRowHeight="11.25"/>
  <cols>
    <col min="1" max="2" width="9" style="60"/>
    <col min="3" max="3" width="15.125" style="60" customWidth="1"/>
    <col min="4" max="4" width="24.75" style="60" customWidth="1"/>
    <col min="5" max="5" width="31.875" style="60" customWidth="1"/>
    <col min="6" max="16384" width="9" style="60"/>
  </cols>
  <sheetData>
    <row r="1" spans="1:5" ht="21" customHeight="1">
      <c r="E1" s="61" t="s">
        <v>359</v>
      </c>
    </row>
    <row r="2" spans="1:5" ht="20.25">
      <c r="A2" s="122" t="s">
        <v>360</v>
      </c>
      <c r="B2" s="122"/>
      <c r="C2" s="122"/>
      <c r="D2" s="122"/>
      <c r="E2" s="122"/>
    </row>
    <row r="3" spans="1:5" ht="14.25">
      <c r="A3" s="62"/>
      <c r="B3" s="62"/>
      <c r="C3" s="62"/>
      <c r="D3" s="63" t="s">
        <v>390</v>
      </c>
      <c r="E3" s="64"/>
    </row>
    <row r="4" spans="1:5" ht="30.75" customHeight="1">
      <c r="A4" s="123" t="s">
        <v>361</v>
      </c>
      <c r="B4" s="123"/>
      <c r="C4" s="124"/>
      <c r="D4" s="125" t="s">
        <v>392</v>
      </c>
      <c r="E4" s="126"/>
    </row>
    <row r="5" spans="1:5" ht="33.75" customHeight="1">
      <c r="A5" s="127" t="s">
        <v>362</v>
      </c>
      <c r="B5" s="127"/>
      <c r="C5" s="128"/>
      <c r="D5" s="129" t="s">
        <v>363</v>
      </c>
      <c r="E5" s="130"/>
    </row>
    <row r="6" spans="1:5" ht="13.5">
      <c r="A6" s="121" t="s">
        <v>524</v>
      </c>
      <c r="B6" s="121"/>
      <c r="C6" s="121"/>
      <c r="D6" s="65" t="s">
        <v>364</v>
      </c>
      <c r="E6" s="66">
        <v>36400</v>
      </c>
    </row>
    <row r="7" spans="1:5" ht="13.5">
      <c r="A7" s="121"/>
      <c r="B7" s="121"/>
      <c r="C7" s="121"/>
      <c r="D7" s="67" t="s">
        <v>365</v>
      </c>
      <c r="E7" s="68">
        <v>36400</v>
      </c>
    </row>
    <row r="8" spans="1:5" ht="13.5">
      <c r="A8" s="121"/>
      <c r="B8" s="121"/>
      <c r="C8" s="121"/>
      <c r="D8" s="67" t="s">
        <v>366</v>
      </c>
      <c r="E8" s="69"/>
    </row>
    <row r="9" spans="1:5" ht="13.5">
      <c r="A9" s="131" t="s">
        <v>367</v>
      </c>
      <c r="B9" s="70" t="s">
        <v>368</v>
      </c>
      <c r="C9" s="70"/>
      <c r="D9" s="71"/>
      <c r="E9" s="70"/>
    </row>
    <row r="10" spans="1:5" ht="87" customHeight="1">
      <c r="A10" s="128"/>
      <c r="B10" s="132" t="s">
        <v>369</v>
      </c>
      <c r="C10" s="132"/>
      <c r="D10" s="132"/>
      <c r="E10" s="132"/>
    </row>
    <row r="11" spans="1:5" ht="13.5">
      <c r="A11" s="133" t="s">
        <v>370</v>
      </c>
      <c r="B11" s="72" t="s">
        <v>371</v>
      </c>
      <c r="C11" s="73" t="s">
        <v>372</v>
      </c>
      <c r="D11" s="74" t="s">
        <v>373</v>
      </c>
      <c r="E11" s="75" t="s">
        <v>374</v>
      </c>
    </row>
    <row r="12" spans="1:5" ht="27" customHeight="1">
      <c r="A12" s="133"/>
      <c r="B12" s="134" t="s">
        <v>375</v>
      </c>
      <c r="C12" s="134" t="s">
        <v>376</v>
      </c>
      <c r="D12" s="84" t="s">
        <v>429</v>
      </c>
      <c r="E12" s="76" t="s">
        <v>377</v>
      </c>
    </row>
    <row r="13" spans="1:5" ht="23.25" customHeight="1">
      <c r="A13" s="133"/>
      <c r="B13" s="135"/>
      <c r="C13" s="137"/>
      <c r="D13" s="84"/>
      <c r="E13" s="76"/>
    </row>
    <row r="14" spans="1:5" ht="35.25" customHeight="1">
      <c r="A14" s="133"/>
      <c r="B14" s="135"/>
      <c r="C14" s="77" t="s">
        <v>378</v>
      </c>
      <c r="D14" s="84" t="s">
        <v>430</v>
      </c>
      <c r="E14" s="76" t="s">
        <v>379</v>
      </c>
    </row>
    <row r="15" spans="1:5" ht="39" customHeight="1">
      <c r="A15" s="133"/>
      <c r="B15" s="136"/>
      <c r="C15" s="77" t="s">
        <v>380</v>
      </c>
      <c r="D15" s="78" t="s">
        <v>393</v>
      </c>
      <c r="E15" s="76" t="s">
        <v>381</v>
      </c>
    </row>
    <row r="16" spans="1:5" ht="37.5" customHeight="1">
      <c r="A16" s="133"/>
      <c r="B16" s="134" t="s">
        <v>382</v>
      </c>
      <c r="C16" s="77" t="s">
        <v>383</v>
      </c>
      <c r="D16" s="81" t="s">
        <v>431</v>
      </c>
      <c r="E16" s="76" t="s">
        <v>433</v>
      </c>
    </row>
    <row r="17" spans="1:6" ht="27.75" customHeight="1">
      <c r="A17" s="133"/>
      <c r="B17" s="136"/>
      <c r="C17" s="77" t="s">
        <v>384</v>
      </c>
      <c r="D17" s="76"/>
      <c r="E17" s="76"/>
    </row>
    <row r="18" spans="1:6" ht="26.25" customHeight="1">
      <c r="A18" s="133"/>
      <c r="B18" s="138" t="s">
        <v>385</v>
      </c>
      <c r="C18" s="77" t="s">
        <v>386</v>
      </c>
      <c r="D18" s="81" t="s">
        <v>432</v>
      </c>
      <c r="E18" s="76" t="s">
        <v>408</v>
      </c>
    </row>
    <row r="19" spans="1:6" ht="27" customHeight="1">
      <c r="A19" s="133"/>
      <c r="B19" s="139"/>
      <c r="C19" s="77" t="s">
        <v>387</v>
      </c>
      <c r="D19" s="76"/>
      <c r="E19" s="76"/>
    </row>
    <row r="20" spans="1:6" ht="75.75" customHeight="1">
      <c r="A20" s="133"/>
      <c r="B20" s="77" t="s">
        <v>388</v>
      </c>
      <c r="C20" s="77" t="s">
        <v>389</v>
      </c>
      <c r="D20" s="85" t="s">
        <v>431</v>
      </c>
      <c r="E20" s="76" t="s">
        <v>433</v>
      </c>
      <c r="F20" s="81"/>
    </row>
    <row r="21" spans="1:6">
      <c r="D21" s="82"/>
      <c r="E21" s="82"/>
    </row>
  </sheetData>
  <mergeCells count="13">
    <mergeCell ref="A9:A10"/>
    <mergeCell ref="B10:E10"/>
    <mergeCell ref="A11:A20"/>
    <mergeCell ref="B12:B15"/>
    <mergeCell ref="C12:C13"/>
    <mergeCell ref="B16:B17"/>
    <mergeCell ref="B18:B19"/>
    <mergeCell ref="A6:C8"/>
    <mergeCell ref="A2:E2"/>
    <mergeCell ref="A4:C4"/>
    <mergeCell ref="D4:E4"/>
    <mergeCell ref="A5:C5"/>
    <mergeCell ref="D5:E5"/>
  </mergeCells>
  <phoneticPr fontId="15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A6" sqref="A6:C8"/>
    </sheetView>
  </sheetViews>
  <sheetFormatPr defaultColWidth="9" defaultRowHeight="11.25"/>
  <cols>
    <col min="1" max="2" width="9" style="60"/>
    <col min="3" max="3" width="15.125" style="60" customWidth="1"/>
    <col min="4" max="4" width="24.75" style="60" customWidth="1"/>
    <col min="5" max="5" width="31.875" style="60" customWidth="1"/>
    <col min="6" max="16384" width="9" style="60"/>
  </cols>
  <sheetData>
    <row r="1" spans="1:5" ht="21" customHeight="1">
      <c r="E1" s="61" t="s">
        <v>394</v>
      </c>
    </row>
    <row r="2" spans="1:5" ht="20.25">
      <c r="A2" s="122" t="s">
        <v>395</v>
      </c>
      <c r="B2" s="122"/>
      <c r="C2" s="122"/>
      <c r="D2" s="122"/>
      <c r="E2" s="122"/>
    </row>
    <row r="3" spans="1:5" ht="14.25">
      <c r="A3" s="62"/>
      <c r="B3" s="62"/>
      <c r="C3" s="62"/>
      <c r="D3" s="63" t="s">
        <v>390</v>
      </c>
      <c r="E3" s="64"/>
    </row>
    <row r="4" spans="1:5" ht="13.5">
      <c r="A4" s="123" t="s">
        <v>361</v>
      </c>
      <c r="B4" s="123"/>
      <c r="C4" s="124"/>
      <c r="D4" s="140" t="s">
        <v>516</v>
      </c>
      <c r="E4" s="140"/>
    </row>
    <row r="5" spans="1:5" ht="13.5">
      <c r="A5" s="127" t="s">
        <v>362</v>
      </c>
      <c r="B5" s="127"/>
      <c r="C5" s="128"/>
      <c r="D5" s="129" t="s">
        <v>396</v>
      </c>
      <c r="E5" s="130"/>
    </row>
    <row r="6" spans="1:5" ht="13.5">
      <c r="A6" s="121" t="s">
        <v>524</v>
      </c>
      <c r="B6" s="121"/>
      <c r="C6" s="121"/>
      <c r="D6" s="65" t="s">
        <v>364</v>
      </c>
      <c r="E6" s="66">
        <v>25046</v>
      </c>
    </row>
    <row r="7" spans="1:5" ht="13.5">
      <c r="A7" s="121"/>
      <c r="B7" s="121"/>
      <c r="C7" s="121"/>
      <c r="D7" s="67" t="s">
        <v>365</v>
      </c>
      <c r="E7" s="68">
        <v>25046</v>
      </c>
    </row>
    <row r="8" spans="1:5" ht="13.5">
      <c r="A8" s="121"/>
      <c r="B8" s="121"/>
      <c r="C8" s="121"/>
      <c r="D8" s="67" t="s">
        <v>366</v>
      </c>
      <c r="E8" s="69"/>
    </row>
    <row r="9" spans="1:5" ht="13.5">
      <c r="A9" s="131" t="s">
        <v>367</v>
      </c>
      <c r="B9" s="70" t="s">
        <v>368</v>
      </c>
      <c r="C9" s="70"/>
      <c r="D9" s="71"/>
      <c r="E9" s="70"/>
    </row>
    <row r="10" spans="1:5" ht="87" customHeight="1">
      <c r="A10" s="128"/>
      <c r="B10" s="132" t="s">
        <v>397</v>
      </c>
      <c r="C10" s="132"/>
      <c r="D10" s="132"/>
      <c r="E10" s="132"/>
    </row>
    <row r="11" spans="1:5" ht="13.5">
      <c r="A11" s="133" t="s">
        <v>370</v>
      </c>
      <c r="B11" s="72" t="s">
        <v>371</v>
      </c>
      <c r="C11" s="73" t="s">
        <v>372</v>
      </c>
      <c r="D11" s="74" t="s">
        <v>373</v>
      </c>
      <c r="E11" s="75" t="s">
        <v>374</v>
      </c>
    </row>
    <row r="12" spans="1:5" ht="27" customHeight="1">
      <c r="A12" s="133"/>
      <c r="B12" s="134" t="s">
        <v>375</v>
      </c>
      <c r="C12" s="134" t="s">
        <v>376</v>
      </c>
      <c r="D12" s="76" t="s">
        <v>454</v>
      </c>
      <c r="E12" s="76" t="s">
        <v>400</v>
      </c>
    </row>
    <row r="13" spans="1:5" ht="23.25" customHeight="1">
      <c r="A13" s="133"/>
      <c r="B13" s="135"/>
      <c r="C13" s="137"/>
      <c r="D13" s="76"/>
      <c r="E13" s="76"/>
    </row>
    <row r="14" spans="1:5" ht="35.25" customHeight="1">
      <c r="A14" s="133"/>
      <c r="B14" s="135"/>
      <c r="C14" s="77" t="s">
        <v>378</v>
      </c>
      <c r="D14" s="84" t="s">
        <v>455</v>
      </c>
      <c r="E14" s="76" t="s">
        <v>398</v>
      </c>
    </row>
    <row r="15" spans="1:5" ht="39" customHeight="1">
      <c r="A15" s="133"/>
      <c r="B15" s="136"/>
      <c r="C15" s="77" t="s">
        <v>380</v>
      </c>
      <c r="D15" s="78" t="s">
        <v>393</v>
      </c>
      <c r="E15" s="76" t="s">
        <v>399</v>
      </c>
    </row>
    <row r="16" spans="1:5" ht="37.5" customHeight="1">
      <c r="A16" s="133"/>
      <c r="B16" s="134" t="s">
        <v>382</v>
      </c>
      <c r="C16" s="77" t="s">
        <v>383</v>
      </c>
      <c r="D16" s="76" t="s">
        <v>456</v>
      </c>
      <c r="E16" s="76" t="s">
        <v>433</v>
      </c>
    </row>
    <row r="17" spans="1:6" ht="27.75" customHeight="1">
      <c r="A17" s="133"/>
      <c r="B17" s="136"/>
      <c r="C17" s="77" t="s">
        <v>384</v>
      </c>
      <c r="D17" s="76"/>
      <c r="E17" s="76"/>
    </row>
    <row r="18" spans="1:6" ht="26.25" customHeight="1">
      <c r="A18" s="133"/>
      <c r="B18" s="138" t="s">
        <v>385</v>
      </c>
      <c r="C18" s="77" t="s">
        <v>386</v>
      </c>
      <c r="D18" s="76" t="s">
        <v>401</v>
      </c>
      <c r="E18" s="76" t="s">
        <v>409</v>
      </c>
    </row>
    <row r="19" spans="1:6" ht="27" customHeight="1">
      <c r="A19" s="133"/>
      <c r="B19" s="139"/>
      <c r="C19" s="77" t="s">
        <v>387</v>
      </c>
      <c r="D19" s="76"/>
      <c r="E19" s="76"/>
    </row>
    <row r="20" spans="1:6" ht="75.75" customHeight="1">
      <c r="A20" s="133"/>
      <c r="B20" s="77" t="s">
        <v>388</v>
      </c>
      <c r="C20" s="77" t="s">
        <v>389</v>
      </c>
      <c r="D20" s="76" t="s">
        <v>456</v>
      </c>
      <c r="E20" s="76" t="s">
        <v>433</v>
      </c>
      <c r="F20" s="81"/>
    </row>
    <row r="21" spans="1:6">
      <c r="D21" s="82"/>
      <c r="E21" s="82"/>
    </row>
  </sheetData>
  <mergeCells count="13">
    <mergeCell ref="A9:A10"/>
    <mergeCell ref="B10:E10"/>
    <mergeCell ref="A11:A20"/>
    <mergeCell ref="B12:B15"/>
    <mergeCell ref="C12:C13"/>
    <mergeCell ref="B16:B17"/>
    <mergeCell ref="B18:B19"/>
    <mergeCell ref="A6:C8"/>
    <mergeCell ref="A2:E2"/>
    <mergeCell ref="A4:C4"/>
    <mergeCell ref="D4:E4"/>
    <mergeCell ref="A5:C5"/>
    <mergeCell ref="D5:E5"/>
  </mergeCells>
  <phoneticPr fontId="15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21"/>
  <sheetViews>
    <sheetView topLeftCell="A2" workbookViewId="0">
      <selection activeCell="A6" sqref="A6:C8"/>
    </sheetView>
  </sheetViews>
  <sheetFormatPr defaultColWidth="9" defaultRowHeight="11.25"/>
  <cols>
    <col min="1" max="2" width="9" style="60"/>
    <col min="3" max="3" width="15.125" style="60" customWidth="1"/>
    <col min="4" max="4" width="24.75" style="60" customWidth="1"/>
    <col min="5" max="5" width="31.875" style="60" customWidth="1"/>
    <col min="6" max="16384" width="9" style="60"/>
  </cols>
  <sheetData>
    <row r="1" spans="1:5" ht="21" customHeight="1">
      <c r="E1" s="61" t="s">
        <v>359</v>
      </c>
    </row>
    <row r="2" spans="1:5" ht="20.25">
      <c r="A2" s="122" t="s">
        <v>360</v>
      </c>
      <c r="B2" s="122"/>
      <c r="C2" s="122"/>
      <c r="D2" s="122"/>
      <c r="E2" s="122"/>
    </row>
    <row r="3" spans="1:5" ht="14.25">
      <c r="A3" s="62"/>
      <c r="B3" s="62"/>
      <c r="C3" s="62"/>
      <c r="D3" s="63" t="s">
        <v>390</v>
      </c>
      <c r="E3" s="64"/>
    </row>
    <row r="4" spans="1:5" ht="30.75" customHeight="1">
      <c r="A4" s="123" t="s">
        <v>361</v>
      </c>
      <c r="B4" s="123"/>
      <c r="C4" s="123"/>
      <c r="D4" s="141" t="s">
        <v>405</v>
      </c>
      <c r="E4" s="141"/>
    </row>
    <row r="5" spans="1:5" ht="33.75" customHeight="1">
      <c r="A5" s="123" t="s">
        <v>362</v>
      </c>
      <c r="B5" s="123"/>
      <c r="C5" s="123"/>
      <c r="D5" s="140" t="s">
        <v>363</v>
      </c>
      <c r="E5" s="140"/>
    </row>
    <row r="6" spans="1:5" ht="13.5">
      <c r="A6" s="121" t="s">
        <v>524</v>
      </c>
      <c r="B6" s="121"/>
      <c r="C6" s="121"/>
      <c r="D6" s="104" t="s">
        <v>364</v>
      </c>
      <c r="E6" s="105">
        <v>10195</v>
      </c>
    </row>
    <row r="7" spans="1:5" ht="13.5">
      <c r="A7" s="121"/>
      <c r="B7" s="121"/>
      <c r="C7" s="121"/>
      <c r="D7" s="104" t="s">
        <v>365</v>
      </c>
      <c r="E7" s="105">
        <v>10195</v>
      </c>
    </row>
    <row r="8" spans="1:5" ht="13.5">
      <c r="A8" s="121"/>
      <c r="B8" s="121"/>
      <c r="C8" s="121"/>
      <c r="D8" s="104" t="s">
        <v>366</v>
      </c>
      <c r="E8" s="69"/>
    </row>
    <row r="9" spans="1:5" ht="13.5">
      <c r="A9" s="123" t="s">
        <v>367</v>
      </c>
      <c r="B9" s="106" t="s">
        <v>368</v>
      </c>
      <c r="C9" s="106"/>
      <c r="D9" s="106"/>
      <c r="E9" s="106"/>
    </row>
    <row r="10" spans="1:5" ht="87" customHeight="1">
      <c r="A10" s="123"/>
      <c r="B10" s="132" t="s">
        <v>402</v>
      </c>
      <c r="C10" s="132"/>
      <c r="D10" s="132"/>
      <c r="E10" s="132"/>
    </row>
    <row r="11" spans="1:5" ht="13.5">
      <c r="A11" s="133" t="s">
        <v>370</v>
      </c>
      <c r="B11" s="92" t="s">
        <v>371</v>
      </c>
      <c r="C11" s="92" t="s">
        <v>372</v>
      </c>
      <c r="D11" s="91" t="s">
        <v>373</v>
      </c>
      <c r="E11" s="91" t="s">
        <v>374</v>
      </c>
    </row>
    <row r="12" spans="1:5" ht="27" customHeight="1">
      <c r="A12" s="133"/>
      <c r="B12" s="133" t="s">
        <v>375</v>
      </c>
      <c r="C12" s="133" t="s">
        <v>376</v>
      </c>
      <c r="D12" s="76" t="s">
        <v>457</v>
      </c>
      <c r="E12" s="76" t="s">
        <v>403</v>
      </c>
    </row>
    <row r="13" spans="1:5" ht="23.25" customHeight="1">
      <c r="A13" s="133"/>
      <c r="B13" s="133"/>
      <c r="C13" s="142"/>
      <c r="D13" s="76"/>
      <c r="E13" s="76"/>
    </row>
    <row r="14" spans="1:5" ht="35.25" customHeight="1">
      <c r="A14" s="133"/>
      <c r="B14" s="133"/>
      <c r="C14" s="91" t="s">
        <v>378</v>
      </c>
      <c r="D14" s="76" t="s">
        <v>458</v>
      </c>
      <c r="E14" s="76" t="s">
        <v>404</v>
      </c>
    </row>
    <row r="15" spans="1:5" ht="39" customHeight="1">
      <c r="A15" s="133"/>
      <c r="B15" s="133"/>
      <c r="C15" s="91" t="s">
        <v>380</v>
      </c>
      <c r="D15" s="78" t="s">
        <v>393</v>
      </c>
      <c r="E15" s="76" t="s">
        <v>381</v>
      </c>
    </row>
    <row r="16" spans="1:5" ht="37.5" customHeight="1">
      <c r="A16" s="133"/>
      <c r="B16" s="133" t="s">
        <v>382</v>
      </c>
      <c r="C16" s="91" t="s">
        <v>383</v>
      </c>
      <c r="D16" s="76" t="s">
        <v>459</v>
      </c>
      <c r="E16" s="76" t="s">
        <v>433</v>
      </c>
    </row>
    <row r="17" spans="1:6" ht="27.75" customHeight="1">
      <c r="A17" s="133"/>
      <c r="B17" s="133"/>
      <c r="C17" s="91" t="s">
        <v>384</v>
      </c>
      <c r="D17" s="76"/>
      <c r="E17" s="76"/>
    </row>
    <row r="18" spans="1:6" ht="26.25" customHeight="1">
      <c r="A18" s="133"/>
      <c r="B18" s="133" t="s">
        <v>385</v>
      </c>
      <c r="C18" s="91" t="s">
        <v>386</v>
      </c>
      <c r="D18" s="76" t="s">
        <v>406</v>
      </c>
      <c r="E18" s="76" t="s">
        <v>407</v>
      </c>
    </row>
    <row r="19" spans="1:6" ht="27" customHeight="1">
      <c r="A19" s="133"/>
      <c r="B19" s="133"/>
      <c r="C19" s="91" t="s">
        <v>387</v>
      </c>
      <c r="D19" s="76"/>
      <c r="E19" s="76"/>
    </row>
    <row r="20" spans="1:6" ht="75.75" customHeight="1">
      <c r="A20" s="133"/>
      <c r="B20" s="91" t="s">
        <v>388</v>
      </c>
      <c r="C20" s="91" t="s">
        <v>389</v>
      </c>
      <c r="D20" s="76" t="s">
        <v>459</v>
      </c>
      <c r="E20" s="76" t="s">
        <v>433</v>
      </c>
      <c r="F20" s="81"/>
    </row>
    <row r="21" spans="1:6">
      <c r="D21" s="82"/>
      <c r="E21" s="82"/>
    </row>
  </sheetData>
  <mergeCells count="13">
    <mergeCell ref="A9:A10"/>
    <mergeCell ref="B10:E10"/>
    <mergeCell ref="A11:A20"/>
    <mergeCell ref="B12:B15"/>
    <mergeCell ref="C12:C13"/>
    <mergeCell ref="B16:B17"/>
    <mergeCell ref="B18:B19"/>
    <mergeCell ref="A6:C8"/>
    <mergeCell ref="A2:E2"/>
    <mergeCell ref="A4:C4"/>
    <mergeCell ref="D4:E4"/>
    <mergeCell ref="A5:C5"/>
    <mergeCell ref="D5:E5"/>
  </mergeCells>
  <phoneticPr fontId="15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F21"/>
  <sheetViews>
    <sheetView topLeftCell="A4" workbookViewId="0">
      <selection activeCell="A6" sqref="A6:C8"/>
    </sheetView>
  </sheetViews>
  <sheetFormatPr defaultColWidth="9" defaultRowHeight="11.25"/>
  <cols>
    <col min="1" max="2" width="9" style="60"/>
    <col min="3" max="3" width="15.125" style="60" customWidth="1"/>
    <col min="4" max="4" width="24.75" style="60" customWidth="1"/>
    <col min="5" max="5" width="31.875" style="60" customWidth="1"/>
    <col min="6" max="16384" width="9" style="60"/>
  </cols>
  <sheetData>
    <row r="1" spans="1:5" ht="21" customHeight="1">
      <c r="E1" s="61" t="s">
        <v>410</v>
      </c>
    </row>
    <row r="2" spans="1:5" ht="20.25">
      <c r="A2" s="122" t="s">
        <v>411</v>
      </c>
      <c r="B2" s="122"/>
      <c r="C2" s="122"/>
      <c r="D2" s="122"/>
      <c r="E2" s="122"/>
    </row>
    <row r="3" spans="1:5" ht="14.25">
      <c r="A3" s="62"/>
      <c r="B3" s="62"/>
      <c r="C3" s="62"/>
      <c r="D3" s="63" t="s">
        <v>390</v>
      </c>
      <c r="E3" s="64"/>
    </row>
    <row r="4" spans="1:5" ht="30.75" customHeight="1">
      <c r="A4" s="123" t="s">
        <v>361</v>
      </c>
      <c r="B4" s="123"/>
      <c r="C4" s="124"/>
      <c r="D4" s="125" t="s">
        <v>518</v>
      </c>
      <c r="E4" s="126"/>
    </row>
    <row r="5" spans="1:5" ht="33.75" customHeight="1">
      <c r="A5" s="127" t="s">
        <v>362</v>
      </c>
      <c r="B5" s="127"/>
      <c r="C5" s="128"/>
      <c r="D5" s="129" t="s">
        <v>412</v>
      </c>
      <c r="E5" s="130"/>
    </row>
    <row r="6" spans="1:5" ht="13.5">
      <c r="A6" s="121" t="s">
        <v>524</v>
      </c>
      <c r="B6" s="121"/>
      <c r="C6" s="121"/>
      <c r="D6" s="65" t="s">
        <v>364</v>
      </c>
      <c r="E6" s="66">
        <v>30000</v>
      </c>
    </row>
    <row r="7" spans="1:5" ht="13.5">
      <c r="A7" s="121"/>
      <c r="B7" s="121"/>
      <c r="C7" s="121"/>
      <c r="D7" s="67" t="s">
        <v>365</v>
      </c>
      <c r="E7" s="68">
        <v>30000</v>
      </c>
    </row>
    <row r="8" spans="1:5" ht="13.5">
      <c r="A8" s="121"/>
      <c r="B8" s="121"/>
      <c r="C8" s="121"/>
      <c r="D8" s="67" t="s">
        <v>366</v>
      </c>
      <c r="E8" s="69"/>
    </row>
    <row r="9" spans="1:5" ht="13.5">
      <c r="A9" s="131" t="s">
        <v>367</v>
      </c>
      <c r="B9" s="70" t="s">
        <v>368</v>
      </c>
      <c r="C9" s="70"/>
      <c r="D9" s="71"/>
      <c r="E9" s="70"/>
    </row>
    <row r="10" spans="1:5" ht="87" customHeight="1">
      <c r="A10" s="128"/>
      <c r="B10" s="132" t="s">
        <v>413</v>
      </c>
      <c r="C10" s="132"/>
      <c r="D10" s="132"/>
      <c r="E10" s="132"/>
    </row>
    <row r="11" spans="1:5" ht="13.5">
      <c r="A11" s="133" t="s">
        <v>370</v>
      </c>
      <c r="B11" s="72" t="s">
        <v>371</v>
      </c>
      <c r="C11" s="73" t="s">
        <v>372</v>
      </c>
      <c r="D11" s="74" t="s">
        <v>373</v>
      </c>
      <c r="E11" s="75" t="s">
        <v>374</v>
      </c>
    </row>
    <row r="12" spans="1:5" ht="27" customHeight="1">
      <c r="A12" s="133"/>
      <c r="B12" s="134" t="s">
        <v>375</v>
      </c>
      <c r="C12" s="134" t="s">
        <v>376</v>
      </c>
      <c r="D12" s="85" t="s">
        <v>460</v>
      </c>
      <c r="E12" s="76" t="s">
        <v>461</v>
      </c>
    </row>
    <row r="13" spans="1:5" ht="23.25" customHeight="1">
      <c r="A13" s="133"/>
      <c r="B13" s="135"/>
      <c r="C13" s="137"/>
      <c r="D13" s="76"/>
      <c r="E13" s="76"/>
    </row>
    <row r="14" spans="1:5" ht="35.25" customHeight="1">
      <c r="A14" s="133"/>
      <c r="B14" s="135"/>
      <c r="C14" s="77" t="s">
        <v>378</v>
      </c>
      <c r="D14" s="85" t="s">
        <v>462</v>
      </c>
      <c r="E14" s="76" t="s">
        <v>461</v>
      </c>
    </row>
    <row r="15" spans="1:5" ht="39" customHeight="1">
      <c r="A15" s="133"/>
      <c r="B15" s="136"/>
      <c r="C15" s="77" t="s">
        <v>380</v>
      </c>
      <c r="D15" s="78" t="s">
        <v>393</v>
      </c>
      <c r="E15" s="76" t="s">
        <v>414</v>
      </c>
    </row>
    <row r="16" spans="1:5" ht="37.5" customHeight="1">
      <c r="A16" s="133"/>
      <c r="B16" s="134" t="s">
        <v>382</v>
      </c>
      <c r="C16" s="77" t="s">
        <v>383</v>
      </c>
      <c r="D16" s="81" t="s">
        <v>463</v>
      </c>
      <c r="E16" s="76" t="s">
        <v>433</v>
      </c>
    </row>
    <row r="17" spans="1:6" ht="27.75" customHeight="1">
      <c r="A17" s="133"/>
      <c r="B17" s="136"/>
      <c r="C17" s="77" t="s">
        <v>384</v>
      </c>
      <c r="D17" s="76"/>
      <c r="E17" s="76"/>
    </row>
    <row r="18" spans="1:6" ht="26.25" customHeight="1">
      <c r="A18" s="133"/>
      <c r="B18" s="138" t="s">
        <v>385</v>
      </c>
      <c r="C18" s="77" t="s">
        <v>386</v>
      </c>
      <c r="D18" s="81" t="s">
        <v>419</v>
      </c>
      <c r="E18" s="76" t="s">
        <v>415</v>
      </c>
    </row>
    <row r="19" spans="1:6" ht="27" customHeight="1">
      <c r="A19" s="133"/>
      <c r="B19" s="139"/>
      <c r="C19" s="77" t="s">
        <v>387</v>
      </c>
      <c r="D19" s="76"/>
      <c r="E19" s="76"/>
    </row>
    <row r="20" spans="1:6" ht="27">
      <c r="A20" s="133"/>
      <c r="B20" s="77" t="s">
        <v>388</v>
      </c>
      <c r="C20" s="77" t="s">
        <v>389</v>
      </c>
      <c r="D20" s="85" t="s">
        <v>463</v>
      </c>
      <c r="E20" s="76" t="s">
        <v>433</v>
      </c>
      <c r="F20" s="81"/>
    </row>
    <row r="21" spans="1:6">
      <c r="D21" s="82"/>
      <c r="E21" s="82"/>
    </row>
  </sheetData>
  <mergeCells count="13">
    <mergeCell ref="A9:A10"/>
    <mergeCell ref="B10:E10"/>
    <mergeCell ref="A11:A20"/>
    <mergeCell ref="B12:B15"/>
    <mergeCell ref="C12:C13"/>
    <mergeCell ref="B16:B17"/>
    <mergeCell ref="B18:B19"/>
    <mergeCell ref="A6:C8"/>
    <mergeCell ref="A2:E2"/>
    <mergeCell ref="A4:C4"/>
    <mergeCell ref="D4:E4"/>
    <mergeCell ref="A5:C5"/>
    <mergeCell ref="D5:E5"/>
  </mergeCells>
  <phoneticPr fontId="15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A6" sqref="A6:C8"/>
    </sheetView>
  </sheetViews>
  <sheetFormatPr defaultColWidth="9" defaultRowHeight="11.25"/>
  <cols>
    <col min="1" max="2" width="9" style="60"/>
    <col min="3" max="3" width="15.125" style="60" customWidth="1"/>
    <col min="4" max="4" width="24.75" style="86" customWidth="1"/>
    <col min="5" max="5" width="31.875" style="60" customWidth="1"/>
    <col min="6" max="16384" width="9" style="60"/>
  </cols>
  <sheetData>
    <row r="1" spans="1:5" ht="21" customHeight="1">
      <c r="E1" s="61" t="s">
        <v>359</v>
      </c>
    </row>
    <row r="2" spans="1:5" ht="20.25">
      <c r="A2" s="122" t="s">
        <v>420</v>
      </c>
      <c r="B2" s="122"/>
      <c r="C2" s="122"/>
      <c r="D2" s="122"/>
      <c r="E2" s="122"/>
    </row>
    <row r="3" spans="1:5" ht="14.25">
      <c r="A3" s="62"/>
      <c r="B3" s="62"/>
      <c r="C3" s="62"/>
      <c r="D3" s="63" t="s">
        <v>390</v>
      </c>
      <c r="E3" s="64"/>
    </row>
    <row r="4" spans="1:5" ht="30.75" customHeight="1">
      <c r="A4" s="123" t="s">
        <v>361</v>
      </c>
      <c r="B4" s="123"/>
      <c r="C4" s="124"/>
      <c r="D4" s="125" t="s">
        <v>425</v>
      </c>
      <c r="E4" s="126"/>
    </row>
    <row r="5" spans="1:5" ht="33.75" customHeight="1">
      <c r="A5" s="127" t="s">
        <v>362</v>
      </c>
      <c r="B5" s="127"/>
      <c r="C5" s="128"/>
      <c r="D5" s="129" t="s">
        <v>421</v>
      </c>
      <c r="E5" s="130"/>
    </row>
    <row r="6" spans="1:5" ht="13.5">
      <c r="A6" s="121" t="s">
        <v>524</v>
      </c>
      <c r="B6" s="121"/>
      <c r="C6" s="121"/>
      <c r="D6" s="65" t="s">
        <v>364</v>
      </c>
      <c r="E6" s="66">
        <v>12000</v>
      </c>
    </row>
    <row r="7" spans="1:5" ht="13.5">
      <c r="A7" s="121"/>
      <c r="B7" s="121"/>
      <c r="C7" s="121"/>
      <c r="D7" s="67" t="s">
        <v>365</v>
      </c>
      <c r="E7" s="68">
        <v>12000</v>
      </c>
    </row>
    <row r="8" spans="1:5" ht="13.5">
      <c r="A8" s="121"/>
      <c r="B8" s="121"/>
      <c r="C8" s="121"/>
      <c r="D8" s="67" t="s">
        <v>366</v>
      </c>
      <c r="E8" s="69"/>
    </row>
    <row r="9" spans="1:5" ht="13.5">
      <c r="A9" s="131" t="s">
        <v>367</v>
      </c>
      <c r="B9" s="70" t="s">
        <v>368</v>
      </c>
      <c r="C9" s="70"/>
      <c r="D9" s="87"/>
      <c r="E9" s="70"/>
    </row>
    <row r="10" spans="1:5" ht="87" customHeight="1">
      <c r="A10" s="128"/>
      <c r="B10" s="132" t="s">
        <v>422</v>
      </c>
      <c r="C10" s="132"/>
      <c r="D10" s="132"/>
      <c r="E10" s="132"/>
    </row>
    <row r="11" spans="1:5" ht="13.5">
      <c r="A11" s="133" t="s">
        <v>370</v>
      </c>
      <c r="B11" s="88" t="s">
        <v>371</v>
      </c>
      <c r="C11" s="88" t="s">
        <v>372</v>
      </c>
      <c r="D11" s="89" t="s">
        <v>373</v>
      </c>
      <c r="E11" s="89" t="s">
        <v>374</v>
      </c>
    </row>
    <row r="12" spans="1:5" ht="13.5">
      <c r="A12" s="133"/>
      <c r="B12" s="133" t="s">
        <v>375</v>
      </c>
      <c r="C12" s="133" t="s">
        <v>376</v>
      </c>
      <c r="D12" s="85" t="s">
        <v>465</v>
      </c>
      <c r="E12" s="76" t="s">
        <v>428</v>
      </c>
    </row>
    <row r="13" spans="1:5" ht="23.25" customHeight="1">
      <c r="A13" s="133"/>
      <c r="B13" s="133"/>
      <c r="C13" s="142"/>
      <c r="D13" s="76"/>
      <c r="E13" s="76"/>
    </row>
    <row r="14" spans="1:5" ht="40.5">
      <c r="A14" s="133"/>
      <c r="B14" s="133"/>
      <c r="C14" s="89" t="s">
        <v>378</v>
      </c>
      <c r="D14" s="85" t="s">
        <v>464</v>
      </c>
      <c r="E14" s="76" t="s">
        <v>466</v>
      </c>
    </row>
    <row r="15" spans="1:5" ht="39" customHeight="1">
      <c r="A15" s="133"/>
      <c r="B15" s="133"/>
      <c r="C15" s="89" t="s">
        <v>380</v>
      </c>
      <c r="D15" s="84" t="s">
        <v>393</v>
      </c>
      <c r="E15" s="76" t="s">
        <v>423</v>
      </c>
    </row>
    <row r="16" spans="1:5" ht="37.5" customHeight="1">
      <c r="A16" s="133"/>
      <c r="B16" s="133" t="s">
        <v>382</v>
      </c>
      <c r="C16" s="89" t="s">
        <v>383</v>
      </c>
      <c r="D16" s="85" t="s">
        <v>467</v>
      </c>
      <c r="E16" s="80">
        <v>0.98</v>
      </c>
    </row>
    <row r="17" spans="1:6" ht="27.75" customHeight="1">
      <c r="A17" s="133"/>
      <c r="B17" s="133"/>
      <c r="C17" s="89" t="s">
        <v>384</v>
      </c>
      <c r="D17" s="76"/>
      <c r="E17" s="76"/>
    </row>
    <row r="18" spans="1:6" ht="27">
      <c r="A18" s="133"/>
      <c r="B18" s="133" t="s">
        <v>385</v>
      </c>
      <c r="C18" s="89" t="s">
        <v>386</v>
      </c>
      <c r="D18" s="85" t="s">
        <v>426</v>
      </c>
      <c r="E18" s="76" t="s">
        <v>427</v>
      </c>
    </row>
    <row r="19" spans="1:6" ht="27" customHeight="1">
      <c r="A19" s="133"/>
      <c r="B19" s="133"/>
      <c r="C19" s="89" t="s">
        <v>387</v>
      </c>
      <c r="D19" s="76"/>
      <c r="E19" s="76"/>
    </row>
    <row r="20" spans="1:6" ht="27">
      <c r="A20" s="133"/>
      <c r="B20" s="89" t="s">
        <v>388</v>
      </c>
      <c r="C20" s="89" t="s">
        <v>389</v>
      </c>
      <c r="D20" s="85" t="s">
        <v>467</v>
      </c>
      <c r="E20" s="80">
        <v>0.98</v>
      </c>
      <c r="F20" s="81"/>
    </row>
    <row r="21" spans="1:6">
      <c r="D21" s="90"/>
      <c r="E21" s="82"/>
    </row>
  </sheetData>
  <mergeCells count="13">
    <mergeCell ref="A9:A10"/>
    <mergeCell ref="B10:E10"/>
    <mergeCell ref="A11:A20"/>
    <mergeCell ref="B12:B15"/>
    <mergeCell ref="C12:C13"/>
    <mergeCell ref="B16:B17"/>
    <mergeCell ref="B18:B19"/>
    <mergeCell ref="A6:C8"/>
    <mergeCell ref="A2:E2"/>
    <mergeCell ref="A4:C4"/>
    <mergeCell ref="D4:E4"/>
    <mergeCell ref="A5:C5"/>
    <mergeCell ref="D5:E5"/>
  </mergeCells>
  <phoneticPr fontId="15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A6" sqref="A6:C8"/>
    </sheetView>
  </sheetViews>
  <sheetFormatPr defaultColWidth="9" defaultRowHeight="11.25"/>
  <cols>
    <col min="1" max="2" width="9" style="60"/>
    <col min="3" max="3" width="15.125" style="60" customWidth="1"/>
    <col min="4" max="4" width="24.75" style="60" customWidth="1"/>
    <col min="5" max="5" width="31.875" style="60" customWidth="1"/>
    <col min="6" max="16384" width="9" style="60"/>
  </cols>
  <sheetData>
    <row r="1" spans="1:5" ht="21" customHeight="1">
      <c r="E1" s="61" t="s">
        <v>359</v>
      </c>
    </row>
    <row r="2" spans="1:5" ht="20.25">
      <c r="A2" s="122" t="s">
        <v>360</v>
      </c>
      <c r="B2" s="122"/>
      <c r="C2" s="122"/>
      <c r="D2" s="122"/>
      <c r="E2" s="122"/>
    </row>
    <row r="3" spans="1:5" ht="14.25">
      <c r="A3" s="62"/>
      <c r="B3" s="62"/>
      <c r="C3" s="62"/>
      <c r="D3" s="63" t="s">
        <v>390</v>
      </c>
      <c r="E3" s="64"/>
    </row>
    <row r="4" spans="1:5" ht="13.5">
      <c r="A4" s="123" t="s">
        <v>361</v>
      </c>
      <c r="B4" s="123"/>
      <c r="C4" s="124"/>
      <c r="D4" s="140" t="s">
        <v>436</v>
      </c>
      <c r="E4" s="140"/>
    </row>
    <row r="5" spans="1:5" ht="13.5">
      <c r="A5" s="127" t="s">
        <v>362</v>
      </c>
      <c r="B5" s="127"/>
      <c r="C5" s="128"/>
      <c r="D5" s="129" t="s">
        <v>363</v>
      </c>
      <c r="E5" s="130"/>
    </row>
    <row r="6" spans="1:5" ht="13.5">
      <c r="A6" s="121" t="s">
        <v>524</v>
      </c>
      <c r="B6" s="121"/>
      <c r="C6" s="121"/>
      <c r="D6" s="65" t="s">
        <v>364</v>
      </c>
      <c r="E6" s="66">
        <v>62615</v>
      </c>
    </row>
    <row r="7" spans="1:5" ht="13.5">
      <c r="A7" s="121"/>
      <c r="B7" s="121"/>
      <c r="C7" s="121"/>
      <c r="D7" s="67" t="s">
        <v>365</v>
      </c>
      <c r="E7" s="68">
        <v>62615</v>
      </c>
    </row>
    <row r="8" spans="1:5" ht="13.5">
      <c r="A8" s="121"/>
      <c r="B8" s="121"/>
      <c r="C8" s="121"/>
      <c r="D8" s="67" t="s">
        <v>366</v>
      </c>
      <c r="E8" s="69"/>
    </row>
    <row r="9" spans="1:5" ht="13.5">
      <c r="A9" s="131" t="s">
        <v>367</v>
      </c>
      <c r="B9" s="70" t="s">
        <v>368</v>
      </c>
      <c r="C9" s="70"/>
      <c r="D9" s="71"/>
      <c r="E9" s="70"/>
    </row>
    <row r="10" spans="1:5" ht="87" customHeight="1">
      <c r="A10" s="128"/>
      <c r="B10" s="132" t="s">
        <v>434</v>
      </c>
      <c r="C10" s="132"/>
      <c r="D10" s="132"/>
      <c r="E10" s="132"/>
    </row>
    <row r="11" spans="1:5" ht="13.5">
      <c r="A11" s="133" t="s">
        <v>370</v>
      </c>
      <c r="B11" s="72" t="s">
        <v>371</v>
      </c>
      <c r="C11" s="73" t="s">
        <v>372</v>
      </c>
      <c r="D11" s="74" t="s">
        <v>373</v>
      </c>
      <c r="E11" s="75" t="s">
        <v>374</v>
      </c>
    </row>
    <row r="12" spans="1:5" ht="27" customHeight="1">
      <c r="A12" s="133"/>
      <c r="B12" s="134" t="s">
        <v>375</v>
      </c>
      <c r="C12" s="134" t="s">
        <v>376</v>
      </c>
      <c r="D12" s="76" t="s">
        <v>468</v>
      </c>
      <c r="E12" s="76" t="s">
        <v>400</v>
      </c>
    </row>
    <row r="13" spans="1:5" ht="23.25" customHeight="1">
      <c r="A13" s="133"/>
      <c r="B13" s="135"/>
      <c r="C13" s="137"/>
      <c r="D13" s="76"/>
      <c r="E13" s="76"/>
    </row>
    <row r="14" spans="1:5" ht="35.25" customHeight="1">
      <c r="A14" s="133"/>
      <c r="B14" s="135"/>
      <c r="C14" s="77" t="s">
        <v>378</v>
      </c>
      <c r="D14" s="84" t="s">
        <v>469</v>
      </c>
      <c r="E14" s="76" t="s">
        <v>404</v>
      </c>
    </row>
    <row r="15" spans="1:5" ht="39" customHeight="1">
      <c r="A15" s="133"/>
      <c r="B15" s="136"/>
      <c r="C15" s="77" t="s">
        <v>380</v>
      </c>
      <c r="D15" s="78" t="s">
        <v>393</v>
      </c>
      <c r="E15" s="76" t="s">
        <v>381</v>
      </c>
    </row>
    <row r="16" spans="1:5" ht="37.5" customHeight="1">
      <c r="A16" s="133"/>
      <c r="B16" s="134" t="s">
        <v>382</v>
      </c>
      <c r="C16" s="77" t="s">
        <v>383</v>
      </c>
      <c r="D16" s="76" t="s">
        <v>470</v>
      </c>
      <c r="E16" s="76" t="s">
        <v>433</v>
      </c>
    </row>
    <row r="17" spans="1:6" ht="27.75" customHeight="1">
      <c r="A17" s="133"/>
      <c r="B17" s="136"/>
      <c r="C17" s="77" t="s">
        <v>384</v>
      </c>
      <c r="D17" s="76"/>
      <c r="E17" s="76"/>
    </row>
    <row r="18" spans="1:6" ht="26.25" customHeight="1">
      <c r="A18" s="133"/>
      <c r="B18" s="138" t="s">
        <v>385</v>
      </c>
      <c r="C18" s="77" t="s">
        <v>386</v>
      </c>
      <c r="D18" s="76" t="s">
        <v>437</v>
      </c>
      <c r="E18" s="76" t="s">
        <v>444</v>
      </c>
    </row>
    <row r="19" spans="1:6" ht="27" customHeight="1">
      <c r="A19" s="133"/>
      <c r="B19" s="139"/>
      <c r="C19" s="77" t="s">
        <v>387</v>
      </c>
      <c r="D19" s="76"/>
      <c r="E19" s="76"/>
    </row>
    <row r="20" spans="1:6" ht="75.75" customHeight="1">
      <c r="A20" s="133"/>
      <c r="B20" s="77" t="s">
        <v>388</v>
      </c>
      <c r="C20" s="77" t="s">
        <v>389</v>
      </c>
      <c r="D20" s="76" t="s">
        <v>470</v>
      </c>
      <c r="E20" s="76" t="s">
        <v>433</v>
      </c>
      <c r="F20" s="81"/>
    </row>
    <row r="21" spans="1:6">
      <c r="D21" s="82"/>
      <c r="E21" s="82"/>
    </row>
  </sheetData>
  <mergeCells count="13">
    <mergeCell ref="A9:A10"/>
    <mergeCell ref="B10:E10"/>
    <mergeCell ref="A11:A20"/>
    <mergeCell ref="B12:B15"/>
    <mergeCell ref="C12:C13"/>
    <mergeCell ref="B16:B17"/>
    <mergeCell ref="B18:B19"/>
    <mergeCell ref="A6:C8"/>
    <mergeCell ref="A2:E2"/>
    <mergeCell ref="A4:C4"/>
    <mergeCell ref="D4:E4"/>
    <mergeCell ref="A5:C5"/>
    <mergeCell ref="D5:E5"/>
  </mergeCells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7"/>
  <sheetViews>
    <sheetView workbookViewId="0">
      <pane ySplit="5" topLeftCell="A6" activePane="bottomLeft" state="frozen"/>
      <selection pane="bottomLeft" activeCell="B19" sqref="B19"/>
    </sheetView>
  </sheetViews>
  <sheetFormatPr defaultColWidth="10" defaultRowHeight="13.5"/>
  <cols>
    <col min="1" max="1" width="1.5" customWidth="1"/>
    <col min="2" max="2" width="41" customWidth="1"/>
    <col min="3" max="3" width="16.375" customWidth="1"/>
    <col min="4" max="4" width="41" customWidth="1"/>
    <col min="5" max="5" width="16.375" customWidth="1"/>
    <col min="6" max="6" width="1.5" customWidth="1"/>
    <col min="7" max="10" width="9.75" customWidth="1"/>
  </cols>
  <sheetData>
    <row r="1" spans="1:6" ht="14.25" customHeight="1">
      <c r="A1" s="2"/>
      <c r="B1" s="3"/>
      <c r="D1" s="4"/>
      <c r="E1" s="3" t="s">
        <v>0</v>
      </c>
      <c r="F1" s="5" t="s">
        <v>224</v>
      </c>
    </row>
    <row r="2" spans="1:6" ht="19.899999999999999" customHeight="1">
      <c r="A2" s="6"/>
      <c r="B2" s="107" t="s">
        <v>343</v>
      </c>
      <c r="C2" s="107"/>
      <c r="D2" s="107"/>
      <c r="E2" s="107"/>
      <c r="F2" s="5"/>
    </row>
    <row r="3" spans="1:6" ht="17.100000000000001" customHeight="1">
      <c r="A3" s="6"/>
      <c r="B3" s="58" t="s">
        <v>355</v>
      </c>
      <c r="D3" s="7"/>
      <c r="E3" s="8" t="s">
        <v>225</v>
      </c>
      <c r="F3" s="5"/>
    </row>
    <row r="4" spans="1:6" ht="21.4" customHeight="1">
      <c r="A4" s="6"/>
      <c r="B4" s="108" t="s">
        <v>226</v>
      </c>
      <c r="C4" s="108"/>
      <c r="D4" s="108" t="s">
        <v>227</v>
      </c>
      <c r="E4" s="108"/>
      <c r="F4" s="5"/>
    </row>
    <row r="5" spans="1:6" ht="21.4" customHeight="1">
      <c r="A5" s="6"/>
      <c r="B5" s="9" t="s">
        <v>228</v>
      </c>
      <c r="C5" s="9" t="s">
        <v>229</v>
      </c>
      <c r="D5" s="9" t="s">
        <v>228</v>
      </c>
      <c r="E5" s="9" t="s">
        <v>229</v>
      </c>
      <c r="F5" s="5"/>
    </row>
    <row r="6" spans="1:6" ht="19.899999999999999" customHeight="1">
      <c r="A6" s="109"/>
      <c r="B6" s="11" t="s">
        <v>1</v>
      </c>
      <c r="C6" s="12">
        <v>13535307</v>
      </c>
      <c r="D6" s="11" t="s">
        <v>2</v>
      </c>
      <c r="E6" s="12">
        <v>5300033.3099999996</v>
      </c>
      <c r="F6" s="13"/>
    </row>
    <row r="7" spans="1:6" ht="19.899999999999999" customHeight="1">
      <c r="A7" s="109"/>
      <c r="B7" s="11" t="s">
        <v>3</v>
      </c>
      <c r="C7" s="12"/>
      <c r="D7" s="11" t="s">
        <v>4</v>
      </c>
      <c r="E7" s="12"/>
      <c r="F7" s="13"/>
    </row>
    <row r="8" spans="1:6" ht="19.899999999999999" customHeight="1">
      <c r="A8" s="109"/>
      <c r="B8" s="11" t="s">
        <v>5</v>
      </c>
      <c r="C8" s="12"/>
      <c r="D8" s="11" t="s">
        <v>6</v>
      </c>
      <c r="E8" s="12"/>
      <c r="F8" s="13"/>
    </row>
    <row r="9" spans="1:6" ht="19.899999999999999" customHeight="1">
      <c r="A9" s="109"/>
      <c r="B9" s="11" t="s">
        <v>7</v>
      </c>
      <c r="C9" s="12"/>
      <c r="D9" s="11" t="s">
        <v>8</v>
      </c>
      <c r="E9" s="12"/>
      <c r="F9" s="13"/>
    </row>
    <row r="10" spans="1:6" ht="19.899999999999999" customHeight="1">
      <c r="A10" s="109"/>
      <c r="B10" s="11" t="s">
        <v>9</v>
      </c>
      <c r="C10" s="12"/>
      <c r="D10" s="11" t="s">
        <v>10</v>
      </c>
      <c r="E10" s="12"/>
      <c r="F10" s="13"/>
    </row>
    <row r="11" spans="1:6" ht="19.899999999999999" customHeight="1">
      <c r="A11" s="109"/>
      <c r="B11" s="11" t="s">
        <v>11</v>
      </c>
      <c r="C11" s="12"/>
      <c r="D11" s="11" t="s">
        <v>12</v>
      </c>
      <c r="E11" s="12"/>
      <c r="F11" s="13"/>
    </row>
    <row r="12" spans="1:6" ht="19.899999999999999" customHeight="1">
      <c r="A12" s="109"/>
      <c r="B12" s="11" t="s">
        <v>13</v>
      </c>
      <c r="C12" s="12"/>
      <c r="D12" s="11" t="s">
        <v>14</v>
      </c>
      <c r="E12" s="12">
        <v>617859.42000000004</v>
      </c>
      <c r="F12" s="13"/>
    </row>
    <row r="13" spans="1:6" ht="19.899999999999999" customHeight="1">
      <c r="A13" s="109"/>
      <c r="B13" s="11" t="s">
        <v>13</v>
      </c>
      <c r="C13" s="12"/>
      <c r="D13" s="11" t="s">
        <v>15</v>
      </c>
      <c r="E13" s="12">
        <v>2059188.48</v>
      </c>
      <c r="F13" s="13"/>
    </row>
    <row r="14" spans="1:6" ht="19.899999999999999" customHeight="1">
      <c r="A14" s="109"/>
      <c r="B14" s="11" t="s">
        <v>13</v>
      </c>
      <c r="C14" s="12"/>
      <c r="D14" s="11" t="s">
        <v>16</v>
      </c>
      <c r="E14" s="12"/>
      <c r="F14" s="13"/>
    </row>
    <row r="15" spans="1:6" ht="19.899999999999999" customHeight="1">
      <c r="A15" s="109"/>
      <c r="B15" s="11" t="s">
        <v>13</v>
      </c>
      <c r="C15" s="12"/>
      <c r="D15" s="11" t="s">
        <v>17</v>
      </c>
      <c r="E15" s="12">
        <v>956957.69</v>
      </c>
      <c r="F15" s="13"/>
    </row>
    <row r="16" spans="1:6" ht="19.899999999999999" customHeight="1">
      <c r="A16" s="109"/>
      <c r="B16" s="11" t="s">
        <v>13</v>
      </c>
      <c r="C16" s="12"/>
      <c r="D16" s="11" t="s">
        <v>18</v>
      </c>
      <c r="E16" s="12"/>
      <c r="F16" s="13"/>
    </row>
    <row r="17" spans="1:6" ht="19.899999999999999" customHeight="1">
      <c r="A17" s="109"/>
      <c r="B17" s="11" t="s">
        <v>13</v>
      </c>
      <c r="C17" s="12"/>
      <c r="D17" s="11" t="s">
        <v>19</v>
      </c>
      <c r="E17" s="12"/>
      <c r="F17" s="13"/>
    </row>
    <row r="18" spans="1:6" ht="19.899999999999999" customHeight="1">
      <c r="A18" s="109"/>
      <c r="B18" s="11" t="s">
        <v>13</v>
      </c>
      <c r="C18" s="12"/>
      <c r="D18" s="11" t="s">
        <v>20</v>
      </c>
      <c r="E18" s="12">
        <v>3759615.37</v>
      </c>
      <c r="F18" s="13"/>
    </row>
    <row r="19" spans="1:6" ht="19.899999999999999" customHeight="1">
      <c r="A19" s="109"/>
      <c r="B19" s="11" t="s">
        <v>13</v>
      </c>
      <c r="C19" s="12"/>
      <c r="D19" s="11" t="s">
        <v>21</v>
      </c>
      <c r="E19" s="12"/>
      <c r="F19" s="13"/>
    </row>
    <row r="20" spans="1:6" ht="19.899999999999999" customHeight="1">
      <c r="A20" s="109"/>
      <c r="B20" s="11" t="s">
        <v>13</v>
      </c>
      <c r="C20" s="12"/>
      <c r="D20" s="11" t="s">
        <v>22</v>
      </c>
      <c r="E20" s="12"/>
      <c r="F20" s="13"/>
    </row>
    <row r="21" spans="1:6" ht="19.899999999999999" customHeight="1">
      <c r="A21" s="109"/>
      <c r="B21" s="11" t="s">
        <v>13</v>
      </c>
      <c r="C21" s="12"/>
      <c r="D21" s="11" t="s">
        <v>23</v>
      </c>
      <c r="E21" s="12"/>
      <c r="F21" s="13"/>
    </row>
    <row r="22" spans="1:6" ht="19.899999999999999" customHeight="1">
      <c r="A22" s="109"/>
      <c r="B22" s="11" t="s">
        <v>13</v>
      </c>
      <c r="C22" s="12"/>
      <c r="D22" s="11" t="s">
        <v>24</v>
      </c>
      <c r="E22" s="12"/>
      <c r="F22" s="13"/>
    </row>
    <row r="23" spans="1:6" ht="19.899999999999999" customHeight="1">
      <c r="A23" s="109"/>
      <c r="B23" s="11" t="s">
        <v>13</v>
      </c>
      <c r="C23" s="12"/>
      <c r="D23" s="11" t="s">
        <v>25</v>
      </c>
      <c r="E23" s="12"/>
      <c r="F23" s="13"/>
    </row>
    <row r="24" spans="1:6" ht="19.899999999999999" customHeight="1">
      <c r="A24" s="109"/>
      <c r="B24" s="11" t="s">
        <v>13</v>
      </c>
      <c r="C24" s="12"/>
      <c r="D24" s="11" t="s">
        <v>26</v>
      </c>
      <c r="E24" s="12"/>
      <c r="F24" s="13"/>
    </row>
    <row r="25" spans="1:6" ht="19.899999999999999" customHeight="1">
      <c r="A25" s="109"/>
      <c r="B25" s="11" t="s">
        <v>13</v>
      </c>
      <c r="C25" s="12"/>
      <c r="D25" s="11" t="s">
        <v>27</v>
      </c>
      <c r="E25" s="12">
        <v>841652.73</v>
      </c>
      <c r="F25" s="13"/>
    </row>
    <row r="26" spans="1:6" ht="19.899999999999999" customHeight="1">
      <c r="A26" s="109"/>
      <c r="B26" s="11" t="s">
        <v>13</v>
      </c>
      <c r="C26" s="12"/>
      <c r="D26" s="11" t="s">
        <v>28</v>
      </c>
      <c r="E26" s="12"/>
      <c r="F26" s="13"/>
    </row>
    <row r="27" spans="1:6" ht="19.899999999999999" customHeight="1">
      <c r="A27" s="109"/>
      <c r="B27" s="11" t="s">
        <v>13</v>
      </c>
      <c r="C27" s="12"/>
      <c r="D27" s="11" t="s">
        <v>29</v>
      </c>
      <c r="E27" s="12"/>
      <c r="F27" s="13"/>
    </row>
    <row r="28" spans="1:6" ht="19.899999999999999" customHeight="1">
      <c r="A28" s="109"/>
      <c r="B28" s="11" t="s">
        <v>13</v>
      </c>
      <c r="C28" s="12"/>
      <c r="D28" s="11" t="s">
        <v>30</v>
      </c>
      <c r="E28" s="12"/>
      <c r="F28" s="13"/>
    </row>
    <row r="29" spans="1:6" ht="19.899999999999999" customHeight="1">
      <c r="A29" s="109"/>
      <c r="B29" s="11" t="s">
        <v>13</v>
      </c>
      <c r="C29" s="12"/>
      <c r="D29" s="11" t="s">
        <v>31</v>
      </c>
      <c r="E29" s="12"/>
      <c r="F29" s="13"/>
    </row>
    <row r="30" spans="1:6" ht="19.899999999999999" customHeight="1">
      <c r="A30" s="109"/>
      <c r="B30" s="11" t="s">
        <v>13</v>
      </c>
      <c r="C30" s="12"/>
      <c r="D30" s="11" t="s">
        <v>32</v>
      </c>
      <c r="E30" s="12"/>
      <c r="F30" s="13"/>
    </row>
    <row r="31" spans="1:6" ht="19.899999999999999" customHeight="1">
      <c r="A31" s="109"/>
      <c r="B31" s="11" t="s">
        <v>13</v>
      </c>
      <c r="C31" s="12"/>
      <c r="D31" s="11" t="s">
        <v>33</v>
      </c>
      <c r="E31" s="12"/>
      <c r="F31" s="13"/>
    </row>
    <row r="32" spans="1:6" ht="19.899999999999999" customHeight="1">
      <c r="A32" s="109"/>
      <c r="B32" s="11" t="s">
        <v>13</v>
      </c>
      <c r="C32" s="12"/>
      <c r="D32" s="11" t="s">
        <v>34</v>
      </c>
      <c r="E32" s="12"/>
      <c r="F32" s="13"/>
    </row>
    <row r="33" spans="1:6" ht="19.899999999999999" customHeight="1">
      <c r="A33" s="109"/>
      <c r="B33" s="11" t="s">
        <v>13</v>
      </c>
      <c r="C33" s="12"/>
      <c r="D33" s="11" t="s">
        <v>35</v>
      </c>
      <c r="E33" s="12"/>
      <c r="F33" s="13"/>
    </row>
    <row r="34" spans="1:6" ht="19.899999999999999" customHeight="1">
      <c r="A34" s="14"/>
      <c r="B34" s="15" t="s">
        <v>36</v>
      </c>
      <c r="C34" s="16">
        <f>SUM(C6:C33)</f>
        <v>13535307</v>
      </c>
      <c r="D34" s="15" t="s">
        <v>37</v>
      </c>
      <c r="E34" s="16">
        <f>SUM(E6:E33)</f>
        <v>13535307</v>
      </c>
      <c r="F34" s="17"/>
    </row>
    <row r="35" spans="1:6" ht="19.899999999999999" customHeight="1">
      <c r="A35" s="18"/>
      <c r="B35" s="19" t="s">
        <v>230</v>
      </c>
      <c r="C35" s="12"/>
      <c r="D35" s="19"/>
      <c r="E35" s="12"/>
      <c r="F35" s="20"/>
    </row>
    <row r="36" spans="1:6" ht="19.899999999999999" customHeight="1">
      <c r="A36" s="21"/>
      <c r="B36" s="22" t="s">
        <v>231</v>
      </c>
      <c r="C36" s="16">
        <f>C34</f>
        <v>13535307</v>
      </c>
      <c r="D36" s="22" t="s">
        <v>232</v>
      </c>
      <c r="E36" s="16">
        <f>E34</f>
        <v>13535307</v>
      </c>
      <c r="F36" s="23"/>
    </row>
    <row r="37" spans="1:6" ht="8.4499999999999993" customHeight="1">
      <c r="A37" s="24"/>
      <c r="B37" s="24"/>
      <c r="C37" s="25"/>
      <c r="D37" s="25"/>
      <c r="E37" s="24"/>
      <c r="F37" s="26"/>
    </row>
  </sheetData>
  <mergeCells count="4">
    <mergeCell ref="B2:E2"/>
    <mergeCell ref="B4:C4"/>
    <mergeCell ref="D4:E4"/>
    <mergeCell ref="A6:A33"/>
  </mergeCells>
  <phoneticPr fontId="15" type="noConversion"/>
  <pageMargins left="0.75" right="0.75" top="0.27000001072883606" bottom="0.27000001072883606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A6" sqref="A6:C8"/>
    </sheetView>
  </sheetViews>
  <sheetFormatPr defaultColWidth="9" defaultRowHeight="11.25"/>
  <cols>
    <col min="1" max="2" width="9" style="60"/>
    <col min="3" max="3" width="15.125" style="60" customWidth="1"/>
    <col min="4" max="4" width="24.75" style="60" customWidth="1"/>
    <col min="5" max="5" width="31.875" style="60" customWidth="1"/>
    <col min="6" max="16384" width="9" style="60"/>
  </cols>
  <sheetData>
    <row r="1" spans="1:5" ht="21" customHeight="1">
      <c r="E1" s="61" t="s">
        <v>410</v>
      </c>
    </row>
    <row r="2" spans="1:5" ht="20.25">
      <c r="A2" s="122" t="s">
        <v>411</v>
      </c>
      <c r="B2" s="122"/>
      <c r="C2" s="122"/>
      <c r="D2" s="122"/>
      <c r="E2" s="122"/>
    </row>
    <row r="3" spans="1:5" ht="14.25">
      <c r="A3" s="62"/>
      <c r="B3" s="62"/>
      <c r="C3" s="62"/>
      <c r="D3" s="63" t="s">
        <v>390</v>
      </c>
      <c r="E3" s="64"/>
    </row>
    <row r="4" spans="1:5" ht="30.75" customHeight="1">
      <c r="A4" s="123" t="s">
        <v>361</v>
      </c>
      <c r="B4" s="123"/>
      <c r="C4" s="124"/>
      <c r="D4" s="125" t="s">
        <v>442</v>
      </c>
      <c r="E4" s="126"/>
    </row>
    <row r="5" spans="1:5" ht="33.75" customHeight="1">
      <c r="A5" s="127" t="s">
        <v>362</v>
      </c>
      <c r="B5" s="127"/>
      <c r="C5" s="128"/>
      <c r="D5" s="129" t="s">
        <v>412</v>
      </c>
      <c r="E5" s="130"/>
    </row>
    <row r="6" spans="1:5" ht="13.5">
      <c r="A6" s="121" t="s">
        <v>524</v>
      </c>
      <c r="B6" s="121"/>
      <c r="C6" s="121"/>
      <c r="D6" s="65" t="s">
        <v>364</v>
      </c>
      <c r="E6" s="66">
        <v>10000</v>
      </c>
    </row>
    <row r="7" spans="1:5" ht="13.5">
      <c r="A7" s="121"/>
      <c r="B7" s="121"/>
      <c r="C7" s="121"/>
      <c r="D7" s="67" t="s">
        <v>365</v>
      </c>
      <c r="E7" s="68">
        <v>10000</v>
      </c>
    </row>
    <row r="8" spans="1:5" ht="13.5">
      <c r="A8" s="121"/>
      <c r="B8" s="121"/>
      <c r="C8" s="121"/>
      <c r="D8" s="67" t="s">
        <v>366</v>
      </c>
      <c r="E8" s="69"/>
    </row>
    <row r="9" spans="1:5" ht="13.5">
      <c r="A9" s="131" t="s">
        <v>367</v>
      </c>
      <c r="B9" s="70" t="s">
        <v>368</v>
      </c>
      <c r="C9" s="70"/>
      <c r="D9" s="71"/>
      <c r="E9" s="70"/>
    </row>
    <row r="10" spans="1:5" ht="87" customHeight="1">
      <c r="A10" s="128"/>
      <c r="B10" s="132" t="s">
        <v>439</v>
      </c>
      <c r="C10" s="132"/>
      <c r="D10" s="132"/>
      <c r="E10" s="132"/>
    </row>
    <row r="11" spans="1:5" ht="13.5">
      <c r="A11" s="133" t="s">
        <v>370</v>
      </c>
      <c r="B11" s="72" t="s">
        <v>371</v>
      </c>
      <c r="C11" s="73" t="s">
        <v>372</v>
      </c>
      <c r="D11" s="74" t="s">
        <v>373</v>
      </c>
      <c r="E11" s="75" t="s">
        <v>374</v>
      </c>
    </row>
    <row r="12" spans="1:5" ht="27" customHeight="1">
      <c r="A12" s="133"/>
      <c r="B12" s="134" t="s">
        <v>375</v>
      </c>
      <c r="C12" s="134" t="s">
        <v>376</v>
      </c>
      <c r="D12" s="76" t="s">
        <v>471</v>
      </c>
      <c r="E12" s="76" t="s">
        <v>440</v>
      </c>
    </row>
    <row r="13" spans="1:5" ht="23.25" customHeight="1">
      <c r="A13" s="133"/>
      <c r="B13" s="135"/>
      <c r="C13" s="137"/>
      <c r="D13" s="76"/>
      <c r="E13" s="76"/>
    </row>
    <row r="14" spans="1:5" ht="35.25" customHeight="1">
      <c r="A14" s="133"/>
      <c r="B14" s="135"/>
      <c r="C14" s="77" t="s">
        <v>378</v>
      </c>
      <c r="D14" s="76" t="s">
        <v>472</v>
      </c>
      <c r="E14" s="76" t="s">
        <v>441</v>
      </c>
    </row>
    <row r="15" spans="1:5" ht="39" customHeight="1">
      <c r="A15" s="133"/>
      <c r="B15" s="136"/>
      <c r="C15" s="77" t="s">
        <v>380</v>
      </c>
      <c r="D15" s="78" t="s">
        <v>393</v>
      </c>
      <c r="E15" s="76" t="s">
        <v>414</v>
      </c>
    </row>
    <row r="16" spans="1:5" ht="37.5" customHeight="1">
      <c r="A16" s="133"/>
      <c r="B16" s="134" t="s">
        <v>382</v>
      </c>
      <c r="C16" s="77" t="s">
        <v>383</v>
      </c>
      <c r="D16" s="81" t="s">
        <v>473</v>
      </c>
      <c r="E16" s="80">
        <v>0.98</v>
      </c>
    </row>
    <row r="17" spans="1:6" ht="27.75" customHeight="1">
      <c r="A17" s="133"/>
      <c r="B17" s="136"/>
      <c r="C17" s="77" t="s">
        <v>384</v>
      </c>
      <c r="D17" s="76"/>
      <c r="E17" s="76"/>
    </row>
    <row r="18" spans="1:6" ht="26.25" customHeight="1">
      <c r="A18" s="133"/>
      <c r="B18" s="138" t="s">
        <v>385</v>
      </c>
      <c r="C18" s="77" t="s">
        <v>386</v>
      </c>
      <c r="D18" s="79" t="s">
        <v>445</v>
      </c>
      <c r="E18" s="76" t="s">
        <v>443</v>
      </c>
    </row>
    <row r="19" spans="1:6" ht="27" customHeight="1">
      <c r="A19" s="133"/>
      <c r="B19" s="139"/>
      <c r="C19" s="77" t="s">
        <v>387</v>
      </c>
      <c r="D19" s="76"/>
      <c r="E19" s="76"/>
    </row>
    <row r="20" spans="1:6" ht="75.75" customHeight="1">
      <c r="A20" s="133"/>
      <c r="B20" s="77" t="s">
        <v>388</v>
      </c>
      <c r="C20" s="77" t="s">
        <v>389</v>
      </c>
      <c r="D20" s="84" t="s">
        <v>473</v>
      </c>
      <c r="E20" s="80">
        <v>0.98</v>
      </c>
      <c r="F20" s="81"/>
    </row>
    <row r="21" spans="1:6">
      <c r="D21" s="82"/>
      <c r="E21" s="82"/>
    </row>
  </sheetData>
  <mergeCells count="13">
    <mergeCell ref="A9:A10"/>
    <mergeCell ref="B10:E10"/>
    <mergeCell ref="A11:A20"/>
    <mergeCell ref="B12:B15"/>
    <mergeCell ref="C12:C13"/>
    <mergeCell ref="B16:B17"/>
    <mergeCell ref="B18:B19"/>
    <mergeCell ref="A6:C8"/>
    <mergeCell ref="A2:E2"/>
    <mergeCell ref="A4:C4"/>
    <mergeCell ref="D4:E4"/>
    <mergeCell ref="A5:C5"/>
    <mergeCell ref="D5:E5"/>
  </mergeCells>
  <phoneticPr fontId="15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A6" sqref="A6:C8"/>
    </sheetView>
  </sheetViews>
  <sheetFormatPr defaultColWidth="9" defaultRowHeight="11.25"/>
  <cols>
    <col min="1" max="2" width="9" style="60"/>
    <col min="3" max="3" width="15.125" style="60" customWidth="1"/>
    <col min="4" max="4" width="24.75" style="60" customWidth="1"/>
    <col min="5" max="5" width="31.875" style="60" customWidth="1"/>
    <col min="6" max="16384" width="9" style="60"/>
  </cols>
  <sheetData>
    <row r="1" spans="1:5" ht="21" customHeight="1">
      <c r="E1" s="61" t="s">
        <v>359</v>
      </c>
    </row>
    <row r="2" spans="1:5" ht="20.25">
      <c r="A2" s="122" t="s">
        <v>446</v>
      </c>
      <c r="B2" s="122"/>
      <c r="C2" s="122"/>
      <c r="D2" s="122"/>
      <c r="E2" s="122"/>
    </row>
    <row r="3" spans="1:5" ht="14.25">
      <c r="A3" s="62"/>
      <c r="B3" s="62"/>
      <c r="C3" s="62"/>
      <c r="D3" s="63" t="s">
        <v>390</v>
      </c>
      <c r="E3" s="64"/>
    </row>
    <row r="4" spans="1:5" ht="30.75" customHeight="1">
      <c r="A4" s="123" t="s">
        <v>361</v>
      </c>
      <c r="B4" s="123"/>
      <c r="C4" s="124"/>
      <c r="D4" s="125" t="s">
        <v>452</v>
      </c>
      <c r="E4" s="126"/>
    </row>
    <row r="5" spans="1:5" ht="33.75" customHeight="1">
      <c r="A5" s="127" t="s">
        <v>362</v>
      </c>
      <c r="B5" s="127"/>
      <c r="C5" s="128"/>
      <c r="D5" s="129" t="s">
        <v>447</v>
      </c>
      <c r="E5" s="130"/>
    </row>
    <row r="6" spans="1:5" ht="13.5">
      <c r="A6" s="121" t="s">
        <v>524</v>
      </c>
      <c r="B6" s="121"/>
      <c r="C6" s="121"/>
      <c r="D6" s="65" t="s">
        <v>364</v>
      </c>
      <c r="E6" s="66">
        <v>210000</v>
      </c>
    </row>
    <row r="7" spans="1:5" ht="13.5">
      <c r="A7" s="121"/>
      <c r="B7" s="121"/>
      <c r="C7" s="121"/>
      <c r="D7" s="67" t="s">
        <v>365</v>
      </c>
      <c r="E7" s="68">
        <v>210000</v>
      </c>
    </row>
    <row r="8" spans="1:5" ht="13.5">
      <c r="A8" s="121"/>
      <c r="B8" s="121"/>
      <c r="C8" s="121"/>
      <c r="D8" s="67" t="s">
        <v>366</v>
      </c>
      <c r="E8" s="69"/>
    </row>
    <row r="9" spans="1:5" ht="13.5">
      <c r="A9" s="131" t="s">
        <v>367</v>
      </c>
      <c r="B9" s="70" t="s">
        <v>368</v>
      </c>
      <c r="C9" s="70"/>
      <c r="D9" s="71"/>
      <c r="E9" s="70"/>
    </row>
    <row r="10" spans="1:5" ht="87" customHeight="1">
      <c r="A10" s="128"/>
      <c r="B10" s="132" t="s">
        <v>448</v>
      </c>
      <c r="C10" s="132"/>
      <c r="D10" s="132"/>
      <c r="E10" s="132"/>
    </row>
    <row r="11" spans="1:5" ht="13.5">
      <c r="A11" s="133" t="s">
        <v>370</v>
      </c>
      <c r="B11" s="72" t="s">
        <v>371</v>
      </c>
      <c r="C11" s="73" t="s">
        <v>372</v>
      </c>
      <c r="D11" s="74" t="s">
        <v>373</v>
      </c>
      <c r="E11" s="75" t="s">
        <v>374</v>
      </c>
    </row>
    <row r="12" spans="1:5" ht="27" customHeight="1">
      <c r="A12" s="133"/>
      <c r="B12" s="134" t="s">
        <v>375</v>
      </c>
      <c r="C12" s="134" t="s">
        <v>376</v>
      </c>
      <c r="D12" s="76" t="s">
        <v>474</v>
      </c>
      <c r="E12" s="76" t="s">
        <v>449</v>
      </c>
    </row>
    <row r="13" spans="1:5" ht="23.25" customHeight="1">
      <c r="A13" s="133"/>
      <c r="B13" s="135"/>
      <c r="C13" s="137"/>
      <c r="D13" s="76"/>
      <c r="E13" s="76"/>
    </row>
    <row r="14" spans="1:5" ht="35.25" customHeight="1">
      <c r="A14" s="133"/>
      <c r="B14" s="135"/>
      <c r="C14" s="77" t="s">
        <v>378</v>
      </c>
      <c r="D14" s="76" t="s">
        <v>475</v>
      </c>
      <c r="E14" s="76" t="s">
        <v>476</v>
      </c>
    </row>
    <row r="15" spans="1:5" ht="39" customHeight="1">
      <c r="A15" s="133"/>
      <c r="B15" s="136"/>
      <c r="C15" s="77" t="s">
        <v>380</v>
      </c>
      <c r="D15" s="78" t="s">
        <v>393</v>
      </c>
      <c r="E15" s="76" t="s">
        <v>450</v>
      </c>
    </row>
    <row r="16" spans="1:5" ht="37.5" customHeight="1">
      <c r="A16" s="133"/>
      <c r="B16" s="134" t="s">
        <v>382</v>
      </c>
      <c r="C16" s="77" t="s">
        <v>383</v>
      </c>
      <c r="D16" s="76" t="s">
        <v>477</v>
      </c>
      <c r="E16" s="76" t="s">
        <v>433</v>
      </c>
    </row>
    <row r="17" spans="1:6" ht="27.75" customHeight="1">
      <c r="A17" s="133"/>
      <c r="B17" s="136"/>
      <c r="C17" s="77" t="s">
        <v>384</v>
      </c>
      <c r="D17" s="76"/>
      <c r="E17" s="76"/>
    </row>
    <row r="18" spans="1:6" ht="26.25" customHeight="1">
      <c r="A18" s="133"/>
      <c r="B18" s="138" t="s">
        <v>385</v>
      </c>
      <c r="C18" s="77" t="s">
        <v>386</v>
      </c>
      <c r="D18" s="76" t="s">
        <v>478</v>
      </c>
      <c r="E18" s="76" t="s">
        <v>453</v>
      </c>
    </row>
    <row r="19" spans="1:6" ht="27" customHeight="1">
      <c r="A19" s="133"/>
      <c r="B19" s="139"/>
      <c r="C19" s="77" t="s">
        <v>387</v>
      </c>
      <c r="D19" s="76"/>
      <c r="E19" s="76"/>
    </row>
    <row r="20" spans="1:6" ht="27">
      <c r="A20" s="133"/>
      <c r="B20" s="77" t="s">
        <v>388</v>
      </c>
      <c r="C20" s="77" t="s">
        <v>389</v>
      </c>
      <c r="D20" s="76" t="s">
        <v>477</v>
      </c>
      <c r="E20" s="76" t="s">
        <v>433</v>
      </c>
      <c r="F20" s="81"/>
    </row>
    <row r="21" spans="1:6">
      <c r="D21" s="82"/>
      <c r="E21" s="82"/>
    </row>
  </sheetData>
  <mergeCells count="13">
    <mergeCell ref="A9:A10"/>
    <mergeCell ref="B10:E10"/>
    <mergeCell ref="A11:A20"/>
    <mergeCell ref="B12:B15"/>
    <mergeCell ref="C12:C13"/>
    <mergeCell ref="B16:B17"/>
    <mergeCell ref="B18:B19"/>
    <mergeCell ref="A6:C8"/>
    <mergeCell ref="A2:E2"/>
    <mergeCell ref="A4:C4"/>
    <mergeCell ref="D4:E4"/>
    <mergeCell ref="A5:C5"/>
    <mergeCell ref="D5:E5"/>
  </mergeCells>
  <phoneticPr fontId="15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XFB39"/>
  <sheetViews>
    <sheetView workbookViewId="0">
      <selection activeCell="K6" sqref="K6"/>
    </sheetView>
  </sheetViews>
  <sheetFormatPr defaultColWidth="10" defaultRowHeight="13.5"/>
  <cols>
    <col min="1" max="1" width="5.75" style="94" customWidth="1"/>
    <col min="2" max="2" width="10.625" style="94" customWidth="1"/>
    <col min="3" max="3" width="10.25" style="94" customWidth="1"/>
    <col min="4" max="4" width="11.375" style="94" customWidth="1"/>
    <col min="5" max="5" width="9.625" style="94" hidden="1" customWidth="1"/>
    <col min="6" max="6" width="15" style="94" customWidth="1"/>
    <col min="7" max="7" width="14" style="94" customWidth="1"/>
    <col min="8" max="8" width="16.625" style="94" customWidth="1"/>
    <col min="9" max="9" width="9.75" style="94" customWidth="1"/>
    <col min="10" max="16382" width="10" style="94"/>
    <col min="16383" max="16384" width="10" style="79"/>
  </cols>
  <sheetData>
    <row r="1" spans="1:8" ht="14.25">
      <c r="H1" s="95" t="s">
        <v>480</v>
      </c>
    </row>
    <row r="2" spans="1:8" ht="27" customHeight="1">
      <c r="A2" s="143" t="s">
        <v>481</v>
      </c>
      <c r="B2" s="143"/>
      <c r="C2" s="143"/>
      <c r="D2" s="143"/>
      <c r="E2" s="143"/>
      <c r="F2" s="143"/>
      <c r="G2" s="143"/>
      <c r="H2" s="143"/>
    </row>
    <row r="3" spans="1:8" ht="26.45" customHeight="1">
      <c r="A3" s="144" t="s">
        <v>515</v>
      </c>
      <c r="B3" s="144"/>
      <c r="C3" s="144"/>
      <c r="D3" s="144"/>
      <c r="E3" s="144"/>
      <c r="F3" s="144"/>
      <c r="G3" s="144"/>
      <c r="H3" s="144"/>
    </row>
    <row r="4" spans="1:8" ht="26.45" customHeight="1">
      <c r="A4" s="145" t="s">
        <v>482</v>
      </c>
      <c r="B4" s="145"/>
      <c r="C4" s="145"/>
      <c r="D4" s="145" t="s">
        <v>363</v>
      </c>
      <c r="E4" s="145"/>
      <c r="F4" s="145"/>
      <c r="G4" s="145"/>
      <c r="H4" s="145"/>
    </row>
    <row r="5" spans="1:8" ht="26.45" customHeight="1">
      <c r="A5" s="145" t="s">
        <v>483</v>
      </c>
      <c r="B5" s="145" t="s">
        <v>484</v>
      </c>
      <c r="C5" s="145"/>
      <c r="D5" s="145" t="s">
        <v>485</v>
      </c>
      <c r="E5" s="145"/>
      <c r="F5" s="145"/>
      <c r="G5" s="145"/>
      <c r="H5" s="145"/>
    </row>
    <row r="6" spans="1:8" ht="26.45" customHeight="1">
      <c r="A6" s="145"/>
      <c r="B6" s="146" t="s">
        <v>516</v>
      </c>
      <c r="C6" s="147"/>
      <c r="D6" s="148" t="s">
        <v>434</v>
      </c>
      <c r="E6" s="148"/>
      <c r="F6" s="148"/>
      <c r="G6" s="148"/>
      <c r="H6" s="148"/>
    </row>
    <row r="7" spans="1:8" ht="50.25" customHeight="1">
      <c r="A7" s="145"/>
      <c r="B7" s="146" t="s">
        <v>520</v>
      </c>
      <c r="C7" s="147"/>
      <c r="D7" s="148" t="s">
        <v>448</v>
      </c>
      <c r="E7" s="148"/>
      <c r="F7" s="148"/>
      <c r="G7" s="148"/>
      <c r="H7" s="148"/>
    </row>
    <row r="8" spans="1:8" ht="26.45" customHeight="1">
      <c r="A8" s="145"/>
      <c r="B8" s="146" t="s">
        <v>406</v>
      </c>
      <c r="C8" s="147"/>
      <c r="D8" s="148" t="s">
        <v>402</v>
      </c>
      <c r="E8" s="148"/>
      <c r="F8" s="148"/>
      <c r="G8" s="148"/>
      <c r="H8" s="148"/>
    </row>
    <row r="9" spans="1:8" ht="26.45" customHeight="1">
      <c r="A9" s="145"/>
      <c r="B9" s="145" t="s">
        <v>392</v>
      </c>
      <c r="C9" s="145"/>
      <c r="D9" s="148" t="s">
        <v>369</v>
      </c>
      <c r="E9" s="148"/>
      <c r="F9" s="148"/>
      <c r="G9" s="148"/>
      <c r="H9" s="148"/>
    </row>
    <row r="10" spans="1:8" ht="26.45" customHeight="1">
      <c r="A10" s="145"/>
      <c r="B10" s="148" t="s">
        <v>517</v>
      </c>
      <c r="C10" s="148"/>
      <c r="D10" s="148" t="s">
        <v>422</v>
      </c>
      <c r="E10" s="148"/>
      <c r="F10" s="148"/>
      <c r="G10" s="148"/>
      <c r="H10" s="148"/>
    </row>
    <row r="11" spans="1:8" ht="26.45" customHeight="1">
      <c r="A11" s="145"/>
      <c r="B11" s="148" t="s">
        <v>518</v>
      </c>
      <c r="C11" s="148"/>
      <c r="D11" s="148" t="s">
        <v>486</v>
      </c>
      <c r="E11" s="148"/>
      <c r="F11" s="148"/>
      <c r="G11" s="148"/>
      <c r="H11" s="148"/>
    </row>
    <row r="12" spans="1:8" ht="26.45" customHeight="1">
      <c r="A12" s="145"/>
      <c r="B12" s="148" t="s">
        <v>442</v>
      </c>
      <c r="C12" s="148"/>
      <c r="D12" s="148" t="s">
        <v>487</v>
      </c>
      <c r="E12" s="148"/>
      <c r="F12" s="148"/>
      <c r="G12" s="148"/>
      <c r="H12" s="148"/>
    </row>
    <row r="13" spans="1:8" ht="26.45" customHeight="1">
      <c r="A13" s="145"/>
      <c r="B13" s="148" t="s">
        <v>519</v>
      </c>
      <c r="C13" s="148"/>
      <c r="D13" s="148" t="s">
        <v>488</v>
      </c>
      <c r="E13" s="148"/>
      <c r="F13" s="148"/>
      <c r="G13" s="148"/>
      <c r="H13" s="148"/>
    </row>
    <row r="14" spans="1:8" ht="26.45" customHeight="1">
      <c r="A14" s="145"/>
      <c r="B14" s="145" t="s">
        <v>489</v>
      </c>
      <c r="C14" s="145"/>
      <c r="D14" s="145"/>
      <c r="E14" s="145"/>
      <c r="F14" s="96" t="s">
        <v>490</v>
      </c>
      <c r="G14" s="96" t="s">
        <v>491</v>
      </c>
      <c r="H14" s="96" t="s">
        <v>492</v>
      </c>
    </row>
    <row r="15" spans="1:8" ht="26.45" customHeight="1">
      <c r="A15" s="145"/>
      <c r="B15" s="145"/>
      <c r="C15" s="145"/>
      <c r="D15" s="145"/>
      <c r="E15" s="145"/>
      <c r="F15" s="97" t="s">
        <v>521</v>
      </c>
      <c r="G15" s="97" t="s">
        <v>521</v>
      </c>
      <c r="H15" s="98"/>
    </row>
    <row r="16" spans="1:8" ht="93.75" customHeight="1">
      <c r="A16" s="99" t="s">
        <v>493</v>
      </c>
      <c r="B16" s="149" t="s">
        <v>494</v>
      </c>
      <c r="C16" s="149"/>
      <c r="D16" s="149"/>
      <c r="E16" s="149"/>
      <c r="F16" s="149"/>
      <c r="G16" s="149"/>
      <c r="H16" s="149"/>
    </row>
    <row r="17" spans="1:8" ht="26.45" customHeight="1">
      <c r="A17" s="150" t="s">
        <v>495</v>
      </c>
      <c r="B17" s="100" t="s">
        <v>496</v>
      </c>
      <c r="C17" s="150" t="s">
        <v>497</v>
      </c>
      <c r="D17" s="150"/>
      <c r="E17" s="150" t="s">
        <v>498</v>
      </c>
      <c r="F17" s="150"/>
      <c r="G17" s="150" t="s">
        <v>499</v>
      </c>
      <c r="H17" s="150"/>
    </row>
    <row r="18" spans="1:8" ht="26.45" customHeight="1">
      <c r="A18" s="150"/>
      <c r="B18" s="151" t="s">
        <v>375</v>
      </c>
      <c r="C18" s="151" t="s">
        <v>500</v>
      </c>
      <c r="D18" s="151"/>
      <c r="E18" s="150" t="s">
        <v>251</v>
      </c>
      <c r="F18" s="150"/>
      <c r="G18" s="150" t="s">
        <v>522</v>
      </c>
      <c r="H18" s="150"/>
    </row>
    <row r="19" spans="1:8" ht="26.45" customHeight="1">
      <c r="A19" s="150"/>
      <c r="B19" s="151"/>
      <c r="C19" s="151"/>
      <c r="D19" s="151"/>
      <c r="E19" s="150" t="s">
        <v>252</v>
      </c>
      <c r="F19" s="150"/>
      <c r="G19" s="150" t="s">
        <v>523</v>
      </c>
      <c r="H19" s="150"/>
    </row>
    <row r="20" spans="1:8" ht="26.45" customHeight="1">
      <c r="A20" s="150"/>
      <c r="B20" s="151"/>
      <c r="C20" s="151" t="s">
        <v>501</v>
      </c>
      <c r="D20" s="151"/>
      <c r="E20" s="150" t="s">
        <v>502</v>
      </c>
      <c r="F20" s="150"/>
      <c r="G20" s="152">
        <v>1</v>
      </c>
      <c r="H20" s="150"/>
    </row>
    <row r="21" spans="1:8" ht="26.45" customHeight="1">
      <c r="A21" s="150"/>
      <c r="B21" s="151"/>
      <c r="C21" s="151"/>
      <c r="D21" s="151"/>
      <c r="E21" s="150"/>
      <c r="F21" s="150"/>
      <c r="G21" s="150"/>
      <c r="H21" s="150"/>
    </row>
    <row r="22" spans="1:8" ht="26.45" customHeight="1">
      <c r="A22" s="150"/>
      <c r="B22" s="151"/>
      <c r="C22" s="151" t="s">
        <v>503</v>
      </c>
      <c r="D22" s="151"/>
      <c r="E22" s="150" t="s">
        <v>504</v>
      </c>
      <c r="F22" s="150"/>
      <c r="G22" s="150" t="s">
        <v>505</v>
      </c>
      <c r="H22" s="150"/>
    </row>
    <row r="23" spans="1:8" ht="26.45" customHeight="1">
      <c r="A23" s="150"/>
      <c r="B23" s="151"/>
      <c r="C23" s="151"/>
      <c r="D23" s="151"/>
      <c r="E23" s="150"/>
      <c r="F23" s="150"/>
      <c r="G23" s="150"/>
      <c r="H23" s="150"/>
    </row>
    <row r="24" spans="1:8" ht="26.45" customHeight="1">
      <c r="A24" s="150"/>
      <c r="B24" s="151"/>
      <c r="C24" s="151" t="s">
        <v>385</v>
      </c>
      <c r="D24" s="151"/>
      <c r="E24" s="150" t="s">
        <v>251</v>
      </c>
      <c r="F24" s="150"/>
      <c r="G24" s="150" t="s">
        <v>522</v>
      </c>
      <c r="H24" s="150"/>
    </row>
    <row r="25" spans="1:8" ht="26.45" customHeight="1">
      <c r="A25" s="150"/>
      <c r="B25" s="151"/>
      <c r="C25" s="151"/>
      <c r="D25" s="151"/>
      <c r="E25" s="150" t="s">
        <v>252</v>
      </c>
      <c r="F25" s="150"/>
      <c r="G25" s="150" t="s">
        <v>523</v>
      </c>
      <c r="H25" s="150"/>
    </row>
    <row r="26" spans="1:8" ht="26.45" customHeight="1">
      <c r="A26" s="150"/>
      <c r="B26" s="151" t="s">
        <v>382</v>
      </c>
      <c r="C26" s="151" t="s">
        <v>383</v>
      </c>
      <c r="D26" s="151"/>
      <c r="E26" s="150" t="s">
        <v>506</v>
      </c>
      <c r="F26" s="150"/>
      <c r="G26" s="152">
        <v>1</v>
      </c>
      <c r="H26" s="150"/>
    </row>
    <row r="27" spans="1:8" ht="26.45" customHeight="1">
      <c r="A27" s="150"/>
      <c r="B27" s="151"/>
      <c r="C27" s="151" t="s">
        <v>507</v>
      </c>
      <c r="D27" s="151"/>
      <c r="E27" s="150" t="s">
        <v>508</v>
      </c>
      <c r="F27" s="150"/>
      <c r="G27" s="152">
        <v>1</v>
      </c>
      <c r="H27" s="150"/>
    </row>
    <row r="28" spans="1:8" ht="26.45" customHeight="1">
      <c r="A28" s="150"/>
      <c r="B28" s="151"/>
      <c r="C28" s="151" t="s">
        <v>509</v>
      </c>
      <c r="D28" s="151"/>
      <c r="E28" s="150" t="s">
        <v>510</v>
      </c>
      <c r="F28" s="150"/>
      <c r="G28" s="152">
        <v>1</v>
      </c>
      <c r="H28" s="150"/>
    </row>
    <row r="29" spans="1:8" ht="26.45" customHeight="1">
      <c r="A29" s="150"/>
      <c r="B29" s="151"/>
      <c r="C29" s="151" t="s">
        <v>511</v>
      </c>
      <c r="D29" s="151"/>
      <c r="E29" s="150" t="s">
        <v>502</v>
      </c>
      <c r="F29" s="150"/>
      <c r="G29" s="152">
        <v>1</v>
      </c>
      <c r="H29" s="150"/>
    </row>
    <row r="30" spans="1:8" ht="26.45" customHeight="1">
      <c r="A30" s="150"/>
      <c r="B30" s="101" t="s">
        <v>512</v>
      </c>
      <c r="C30" s="151" t="s">
        <v>513</v>
      </c>
      <c r="D30" s="151"/>
      <c r="E30" s="150" t="s">
        <v>514</v>
      </c>
      <c r="F30" s="150"/>
      <c r="G30" s="152">
        <v>1</v>
      </c>
      <c r="H30" s="150"/>
    </row>
    <row r="31" spans="1:8" ht="45" customHeight="1">
      <c r="A31" s="153"/>
      <c r="B31" s="153"/>
      <c r="C31" s="153"/>
      <c r="D31" s="153"/>
      <c r="E31" s="153"/>
      <c r="F31" s="153"/>
      <c r="G31" s="153"/>
      <c r="H31" s="153"/>
    </row>
    <row r="32" spans="1:8" ht="16.350000000000001" customHeight="1">
      <c r="A32" s="102"/>
      <c r="B32" s="102"/>
    </row>
    <row r="33" spans="1:15" ht="16.350000000000001" customHeight="1">
      <c r="A33" s="102"/>
    </row>
    <row r="34" spans="1:15" ht="16.350000000000001" customHeight="1">
      <c r="A34" s="102"/>
      <c r="O34" s="103"/>
    </row>
    <row r="35" spans="1:15" ht="16.350000000000001" customHeight="1">
      <c r="A35" s="102"/>
    </row>
    <row r="36" spans="1:15" ht="16.350000000000001" customHeight="1">
      <c r="A36" s="102"/>
      <c r="B36" s="102"/>
      <c r="C36" s="102"/>
      <c r="D36" s="102"/>
      <c r="E36" s="102"/>
      <c r="F36" s="102"/>
      <c r="G36" s="102"/>
      <c r="H36" s="102"/>
    </row>
    <row r="37" spans="1:15" ht="16.350000000000001" customHeight="1">
      <c r="A37" s="102"/>
      <c r="B37" s="102"/>
      <c r="C37" s="102"/>
      <c r="D37" s="102"/>
      <c r="E37" s="102"/>
      <c r="F37" s="102"/>
      <c r="G37" s="102"/>
      <c r="H37" s="102"/>
    </row>
    <row r="38" spans="1:15" ht="16.350000000000001" customHeight="1">
      <c r="A38" s="102"/>
      <c r="B38" s="102"/>
      <c r="C38" s="102"/>
      <c r="D38" s="102"/>
      <c r="E38" s="102"/>
      <c r="F38" s="102"/>
      <c r="G38" s="102"/>
      <c r="H38" s="102"/>
    </row>
    <row r="39" spans="1:15" ht="16.350000000000001" customHeight="1">
      <c r="A39" s="102"/>
      <c r="B39" s="102"/>
      <c r="C39" s="102"/>
      <c r="D39" s="102"/>
      <c r="E39" s="102"/>
      <c r="F39" s="102"/>
      <c r="G39" s="102"/>
      <c r="H39" s="102"/>
    </row>
  </sheetData>
  <mergeCells count="67">
    <mergeCell ref="A31:H31"/>
    <mergeCell ref="C29:D29"/>
    <mergeCell ref="E29:F29"/>
    <mergeCell ref="G29:H29"/>
    <mergeCell ref="C30:D30"/>
    <mergeCell ref="E30:F30"/>
    <mergeCell ref="G30:H30"/>
    <mergeCell ref="B26:B29"/>
    <mergeCell ref="C26:D26"/>
    <mergeCell ref="E26:F26"/>
    <mergeCell ref="G26:H26"/>
    <mergeCell ref="C27:D27"/>
    <mergeCell ref="E27:F27"/>
    <mergeCell ref="G27:H27"/>
    <mergeCell ref="C28:D28"/>
    <mergeCell ref="E28:F28"/>
    <mergeCell ref="G20:H20"/>
    <mergeCell ref="E21:F21"/>
    <mergeCell ref="G21:H21"/>
    <mergeCell ref="G28:H28"/>
    <mergeCell ref="C22:D23"/>
    <mergeCell ref="E22:F22"/>
    <mergeCell ref="G22:H22"/>
    <mergeCell ref="E23:F23"/>
    <mergeCell ref="G23:H23"/>
    <mergeCell ref="C24:D25"/>
    <mergeCell ref="E24:F24"/>
    <mergeCell ref="G24:H24"/>
    <mergeCell ref="E25:F25"/>
    <mergeCell ref="G25:H25"/>
    <mergeCell ref="B13:C13"/>
    <mergeCell ref="D13:H13"/>
    <mergeCell ref="B14:E15"/>
    <mergeCell ref="B16:H16"/>
    <mergeCell ref="A17:A30"/>
    <mergeCell ref="C17:D17"/>
    <mergeCell ref="E17:F17"/>
    <mergeCell ref="G17:H17"/>
    <mergeCell ref="B18:B25"/>
    <mergeCell ref="C18:D19"/>
    <mergeCell ref="E18:F18"/>
    <mergeCell ref="G18:H18"/>
    <mergeCell ref="E19:F19"/>
    <mergeCell ref="G19:H19"/>
    <mergeCell ref="C20:D21"/>
    <mergeCell ref="E20:F20"/>
    <mergeCell ref="D8:H8"/>
    <mergeCell ref="B11:C11"/>
    <mergeCell ref="D11:H11"/>
    <mergeCell ref="B12:C12"/>
    <mergeCell ref="D12:H12"/>
    <mergeCell ref="A2:H2"/>
    <mergeCell ref="A3:H3"/>
    <mergeCell ref="A4:C4"/>
    <mergeCell ref="D4:H4"/>
    <mergeCell ref="A5:A15"/>
    <mergeCell ref="B5:C5"/>
    <mergeCell ref="D5:H5"/>
    <mergeCell ref="B6:C6"/>
    <mergeCell ref="D6:H6"/>
    <mergeCell ref="B7:C7"/>
    <mergeCell ref="B9:C9"/>
    <mergeCell ref="D9:H9"/>
    <mergeCell ref="B10:C10"/>
    <mergeCell ref="D10:H10"/>
    <mergeCell ref="D7:H7"/>
    <mergeCell ref="B8:C8"/>
  </mergeCells>
  <phoneticPr fontId="15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9"/>
  <sheetViews>
    <sheetView workbookViewId="0">
      <pane ySplit="5" topLeftCell="A6" activePane="bottomLeft" state="frozen"/>
      <selection pane="bottomLeft" activeCell="D8" sqref="D8"/>
    </sheetView>
  </sheetViews>
  <sheetFormatPr defaultColWidth="10" defaultRowHeight="13.5"/>
  <cols>
    <col min="1" max="1" width="1.5" customWidth="1"/>
    <col min="2" max="2" width="16.875" customWidth="1"/>
    <col min="3" max="3" width="41" customWidth="1"/>
    <col min="4" max="14" width="16.375" customWidth="1"/>
    <col min="15" max="15" width="9.75" customWidth="1"/>
  </cols>
  <sheetData>
    <row r="1" spans="1:14" ht="14.25" customHeight="1">
      <c r="A1" s="27"/>
      <c r="B1" s="7"/>
      <c r="C1" s="28"/>
      <c r="D1" s="28"/>
      <c r="E1" s="28"/>
      <c r="F1" s="7"/>
      <c r="G1" s="7"/>
      <c r="H1" s="7"/>
      <c r="K1" s="7"/>
      <c r="L1" s="7"/>
      <c r="M1" s="7"/>
      <c r="N1" s="29" t="s">
        <v>233</v>
      </c>
    </row>
    <row r="2" spans="1:14" ht="19.899999999999999" customHeight="1">
      <c r="A2" s="27"/>
      <c r="B2" s="111" t="s">
        <v>344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0" t="s">
        <v>224</v>
      </c>
    </row>
    <row r="3" spans="1:14" ht="17.100000000000001" customHeight="1">
      <c r="A3" s="30"/>
      <c r="B3" s="58" t="s">
        <v>355</v>
      </c>
      <c r="C3" s="30"/>
      <c r="D3" s="30"/>
      <c r="E3" s="31"/>
      <c r="F3" s="30"/>
      <c r="G3" s="31"/>
      <c r="H3" s="31"/>
      <c r="I3" s="31"/>
      <c r="J3" s="31"/>
      <c r="K3" s="31"/>
      <c r="L3" s="31"/>
      <c r="M3" s="31"/>
      <c r="N3" s="32" t="s">
        <v>225</v>
      </c>
    </row>
    <row r="4" spans="1:14" ht="21.4" customHeight="1">
      <c r="A4" s="33"/>
      <c r="B4" s="110" t="s">
        <v>228</v>
      </c>
      <c r="C4" s="110"/>
      <c r="D4" s="110" t="s">
        <v>234</v>
      </c>
      <c r="E4" s="110" t="s">
        <v>235</v>
      </c>
      <c r="F4" s="110" t="s">
        <v>236</v>
      </c>
      <c r="G4" s="110" t="s">
        <v>237</v>
      </c>
      <c r="H4" s="110" t="s">
        <v>238</v>
      </c>
      <c r="I4" s="110" t="s">
        <v>239</v>
      </c>
      <c r="J4" s="110" t="s">
        <v>240</v>
      </c>
      <c r="K4" s="110" t="s">
        <v>241</v>
      </c>
      <c r="L4" s="110" t="s">
        <v>242</v>
      </c>
      <c r="M4" s="110" t="s">
        <v>243</v>
      </c>
      <c r="N4" s="110" t="s">
        <v>244</v>
      </c>
    </row>
    <row r="5" spans="1:14" ht="21.4" customHeight="1">
      <c r="A5" s="33"/>
      <c r="B5" s="34" t="s">
        <v>245</v>
      </c>
      <c r="C5" s="34" t="s">
        <v>246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</row>
    <row r="6" spans="1:14" ht="19.899999999999999" customHeight="1">
      <c r="A6" s="14"/>
      <c r="B6" s="35"/>
      <c r="C6" s="35" t="s">
        <v>247</v>
      </c>
      <c r="D6" s="36">
        <v>13535307</v>
      </c>
      <c r="E6" s="36"/>
      <c r="F6" s="36">
        <v>13535307</v>
      </c>
      <c r="G6" s="36"/>
      <c r="H6" s="36"/>
      <c r="I6" s="36"/>
      <c r="J6" s="36"/>
      <c r="K6" s="36"/>
      <c r="L6" s="36"/>
      <c r="M6" s="36"/>
      <c r="N6" s="36"/>
    </row>
    <row r="7" spans="1:14" ht="19.899999999999999" customHeight="1">
      <c r="A7" s="33"/>
      <c r="B7" s="37"/>
      <c r="C7" s="37"/>
      <c r="D7" s="38">
        <v>13535307</v>
      </c>
      <c r="E7" s="38"/>
      <c r="F7" s="38">
        <v>13535307</v>
      </c>
      <c r="G7" s="38"/>
      <c r="H7" s="38"/>
      <c r="I7" s="38"/>
      <c r="J7" s="38"/>
      <c r="K7" s="38"/>
      <c r="L7" s="38"/>
      <c r="M7" s="38"/>
      <c r="N7" s="38"/>
    </row>
    <row r="8" spans="1:14" ht="19.899999999999999" customHeight="1">
      <c r="A8" s="33"/>
      <c r="B8" s="37" t="s">
        <v>248</v>
      </c>
      <c r="C8" s="37" t="s">
        <v>249</v>
      </c>
      <c r="D8" s="38">
        <v>13535307</v>
      </c>
      <c r="E8" s="39"/>
      <c r="F8" s="39">
        <v>13535307</v>
      </c>
      <c r="G8" s="39"/>
      <c r="H8" s="39"/>
      <c r="I8" s="39"/>
      <c r="J8" s="39"/>
      <c r="K8" s="39"/>
      <c r="L8" s="39"/>
      <c r="M8" s="39"/>
      <c r="N8" s="39"/>
    </row>
    <row r="9" spans="1:14" ht="8.4499999999999993" customHeight="1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1"/>
      <c r="N9" s="42"/>
    </row>
  </sheetData>
  <mergeCells count="13">
    <mergeCell ref="N4:N5"/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15" type="noConversion"/>
  <pageMargins left="0.75" right="0.75" top="0.27000001072883606" bottom="0.2700000107288360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4"/>
  <sheetViews>
    <sheetView workbookViewId="0">
      <pane ySplit="6" topLeftCell="A7" activePane="bottomLeft" state="frozen"/>
      <selection pane="bottomLeft" activeCell="G10" sqref="G10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spans="1:10" ht="14.25" customHeight="1">
      <c r="A1" s="27"/>
      <c r="B1" s="114"/>
      <c r="C1" s="114"/>
      <c r="D1" s="114"/>
      <c r="E1" s="7"/>
      <c r="F1" s="7"/>
      <c r="G1" s="28"/>
      <c r="H1" s="28"/>
      <c r="I1" s="29" t="s">
        <v>250</v>
      </c>
      <c r="J1" s="10"/>
    </row>
    <row r="2" spans="1:10" ht="19.899999999999999" customHeight="1">
      <c r="A2" s="27"/>
      <c r="B2" s="111" t="s">
        <v>345</v>
      </c>
      <c r="C2" s="112"/>
      <c r="D2" s="112"/>
      <c r="E2" s="112"/>
      <c r="F2" s="112"/>
      <c r="G2" s="112"/>
      <c r="H2" s="112"/>
      <c r="I2" s="112"/>
      <c r="J2" s="10" t="s">
        <v>224</v>
      </c>
    </row>
    <row r="3" spans="1:10" ht="17.100000000000001" customHeight="1">
      <c r="A3" s="30"/>
      <c r="B3" s="115" t="s">
        <v>355</v>
      </c>
      <c r="C3" s="116"/>
      <c r="D3" s="116"/>
      <c r="E3" s="116"/>
      <c r="F3" s="116"/>
      <c r="G3" s="30"/>
      <c r="H3" s="30"/>
      <c r="I3" s="32" t="s">
        <v>225</v>
      </c>
      <c r="J3" s="43"/>
    </row>
    <row r="4" spans="1:10" ht="21.4" customHeight="1">
      <c r="A4" s="10"/>
      <c r="B4" s="117" t="s">
        <v>228</v>
      </c>
      <c r="C4" s="117"/>
      <c r="D4" s="117"/>
      <c r="E4" s="117"/>
      <c r="F4" s="117"/>
      <c r="G4" s="117" t="s">
        <v>234</v>
      </c>
      <c r="H4" s="117" t="s">
        <v>251</v>
      </c>
      <c r="I4" s="117" t="s">
        <v>252</v>
      </c>
      <c r="J4" s="45"/>
    </row>
    <row r="5" spans="1:10" ht="21.4" customHeight="1">
      <c r="A5" s="33"/>
      <c r="B5" s="117" t="s">
        <v>253</v>
      </c>
      <c r="C5" s="117"/>
      <c r="D5" s="117"/>
      <c r="E5" s="117" t="s">
        <v>245</v>
      </c>
      <c r="F5" s="117" t="s">
        <v>246</v>
      </c>
      <c r="G5" s="117"/>
      <c r="H5" s="117"/>
      <c r="I5" s="117"/>
      <c r="J5" s="45"/>
    </row>
    <row r="6" spans="1:10" ht="21.4" customHeight="1">
      <c r="A6" s="33"/>
      <c r="B6" s="44" t="s">
        <v>254</v>
      </c>
      <c r="C6" s="44" t="s">
        <v>255</v>
      </c>
      <c r="D6" s="44" t="s">
        <v>256</v>
      </c>
      <c r="E6" s="117"/>
      <c r="F6" s="117"/>
      <c r="G6" s="117"/>
      <c r="H6" s="117"/>
      <c r="I6" s="117"/>
      <c r="J6" s="13"/>
    </row>
    <row r="7" spans="1:10" ht="19.899999999999999" customHeight="1">
      <c r="A7" s="14"/>
      <c r="B7" s="35"/>
      <c r="C7" s="35"/>
      <c r="D7" s="35"/>
      <c r="E7" s="35"/>
      <c r="F7" s="35" t="s">
        <v>247</v>
      </c>
      <c r="G7" s="36">
        <f>H7+I7</f>
        <v>13535307</v>
      </c>
      <c r="H7" s="36">
        <f>H8</f>
        <v>13139051</v>
      </c>
      <c r="I7" s="36">
        <f>I8</f>
        <v>396256</v>
      </c>
      <c r="J7" s="17"/>
    </row>
    <row r="8" spans="1:10" ht="19.899999999999999" customHeight="1">
      <c r="A8" s="33"/>
      <c r="B8" s="37"/>
      <c r="C8" s="37"/>
      <c r="D8" s="37"/>
      <c r="E8" s="37"/>
      <c r="F8" s="46" t="s">
        <v>13</v>
      </c>
      <c r="G8" s="38">
        <f>H8+I8</f>
        <v>13535307</v>
      </c>
      <c r="H8" s="38">
        <f>H9</f>
        <v>13139051</v>
      </c>
      <c r="I8" s="38">
        <f>I9</f>
        <v>396256</v>
      </c>
      <c r="J8" s="45"/>
    </row>
    <row r="9" spans="1:10" ht="19.899999999999999" customHeight="1">
      <c r="A9" s="33"/>
      <c r="B9" s="37"/>
      <c r="C9" s="37"/>
      <c r="D9" s="37"/>
      <c r="E9" s="37"/>
      <c r="F9" s="46" t="s">
        <v>38</v>
      </c>
      <c r="G9" s="38">
        <f>H9+I9</f>
        <v>13535307</v>
      </c>
      <c r="H9" s="38">
        <f>SUM(H10:H33)</f>
        <v>13139051</v>
      </c>
      <c r="I9" s="38">
        <f>SUM(I10:I33)</f>
        <v>396256</v>
      </c>
      <c r="J9" s="45"/>
    </row>
    <row r="10" spans="1:10" ht="19.899999999999999" customHeight="1">
      <c r="A10" s="113"/>
      <c r="B10" s="37" t="s">
        <v>257</v>
      </c>
      <c r="C10" s="37" t="s">
        <v>258</v>
      </c>
      <c r="D10" s="37" t="s">
        <v>258</v>
      </c>
      <c r="E10" s="37" t="s">
        <v>248</v>
      </c>
      <c r="F10" s="46" t="s">
        <v>208</v>
      </c>
      <c r="G10" s="38">
        <v>162956.43</v>
      </c>
      <c r="H10" s="39">
        <v>162956.43</v>
      </c>
      <c r="I10" s="39"/>
      <c r="J10" s="13"/>
    </row>
    <row r="11" spans="1:10" ht="19.899999999999999" customHeight="1">
      <c r="A11" s="113"/>
      <c r="B11" s="37" t="s">
        <v>257</v>
      </c>
      <c r="C11" s="37" t="s">
        <v>258</v>
      </c>
      <c r="D11" s="37" t="s">
        <v>259</v>
      </c>
      <c r="E11" s="37" t="s">
        <v>248</v>
      </c>
      <c r="F11" s="46" t="s">
        <v>100</v>
      </c>
      <c r="G11" s="38">
        <v>36400</v>
      </c>
      <c r="H11" s="39"/>
      <c r="I11" s="39">
        <v>36400</v>
      </c>
      <c r="J11" s="13"/>
    </row>
    <row r="12" spans="1:10" ht="19.899999999999999" customHeight="1">
      <c r="A12" s="113"/>
      <c r="B12" s="37" t="s">
        <v>257</v>
      </c>
      <c r="C12" s="37" t="s">
        <v>260</v>
      </c>
      <c r="D12" s="37" t="s">
        <v>258</v>
      </c>
      <c r="E12" s="37" t="s">
        <v>248</v>
      </c>
      <c r="F12" s="46" t="s">
        <v>208</v>
      </c>
      <c r="G12" s="38">
        <v>4075250.05</v>
      </c>
      <c r="H12" s="39">
        <v>4075250.05</v>
      </c>
      <c r="I12" s="39"/>
      <c r="J12" s="13"/>
    </row>
    <row r="13" spans="1:10" ht="19.899999999999999" customHeight="1">
      <c r="A13" s="113"/>
      <c r="B13" s="37" t="s">
        <v>257</v>
      </c>
      <c r="C13" s="37" t="s">
        <v>260</v>
      </c>
      <c r="D13" s="37" t="s">
        <v>261</v>
      </c>
      <c r="E13" s="37" t="s">
        <v>248</v>
      </c>
      <c r="F13" s="46" t="s">
        <v>101</v>
      </c>
      <c r="G13" s="38">
        <v>25046</v>
      </c>
      <c r="H13" s="39"/>
      <c r="I13" s="39">
        <v>25046</v>
      </c>
      <c r="J13" s="13"/>
    </row>
    <row r="14" spans="1:10" ht="19.899999999999999" customHeight="1">
      <c r="A14" s="113"/>
      <c r="B14" s="37" t="s">
        <v>257</v>
      </c>
      <c r="C14" s="37" t="s">
        <v>260</v>
      </c>
      <c r="D14" s="37" t="s">
        <v>262</v>
      </c>
      <c r="E14" s="37" t="s">
        <v>248</v>
      </c>
      <c r="F14" s="46" t="s">
        <v>209</v>
      </c>
      <c r="G14" s="38">
        <v>755479.15</v>
      </c>
      <c r="H14" s="39">
        <v>755479.15</v>
      </c>
      <c r="I14" s="39"/>
      <c r="J14" s="13"/>
    </row>
    <row r="15" spans="1:10" ht="19.899999999999999" customHeight="1">
      <c r="A15" s="113"/>
      <c r="B15" s="37" t="s">
        <v>257</v>
      </c>
      <c r="C15" s="37" t="s">
        <v>263</v>
      </c>
      <c r="D15" s="37" t="s">
        <v>259</v>
      </c>
      <c r="E15" s="37" t="s">
        <v>248</v>
      </c>
      <c r="F15" s="46" t="s">
        <v>102</v>
      </c>
      <c r="G15" s="38">
        <v>10195</v>
      </c>
      <c r="H15" s="39"/>
      <c r="I15" s="39">
        <v>10195</v>
      </c>
      <c r="J15" s="13"/>
    </row>
    <row r="16" spans="1:10" ht="19.899999999999999" customHeight="1">
      <c r="A16" s="113"/>
      <c r="B16" s="37" t="s">
        <v>257</v>
      </c>
      <c r="C16" s="37" t="s">
        <v>264</v>
      </c>
      <c r="D16" s="37" t="s">
        <v>258</v>
      </c>
      <c r="E16" s="37" t="s">
        <v>248</v>
      </c>
      <c r="F16" s="46" t="s">
        <v>208</v>
      </c>
      <c r="G16" s="38">
        <v>204706.68</v>
      </c>
      <c r="H16" s="39">
        <v>204706.68</v>
      </c>
      <c r="I16" s="39"/>
      <c r="J16" s="13"/>
    </row>
    <row r="17" spans="1:10" ht="19.899999999999999" customHeight="1">
      <c r="A17" s="113"/>
      <c r="B17" s="37" t="s">
        <v>257</v>
      </c>
      <c r="C17" s="37" t="s">
        <v>265</v>
      </c>
      <c r="D17" s="37" t="s">
        <v>259</v>
      </c>
      <c r="E17" s="37" t="s">
        <v>248</v>
      </c>
      <c r="F17" s="46" t="s">
        <v>103</v>
      </c>
      <c r="G17" s="38">
        <v>30000</v>
      </c>
      <c r="H17" s="39"/>
      <c r="I17" s="39">
        <v>30000</v>
      </c>
      <c r="J17" s="13"/>
    </row>
    <row r="18" spans="1:10" ht="19.899999999999999" customHeight="1">
      <c r="A18" s="113"/>
      <c r="B18" s="37" t="s">
        <v>266</v>
      </c>
      <c r="C18" s="37" t="s">
        <v>258</v>
      </c>
      <c r="D18" s="37" t="s">
        <v>267</v>
      </c>
      <c r="E18" s="37" t="s">
        <v>248</v>
      </c>
      <c r="F18" s="46" t="s">
        <v>210</v>
      </c>
      <c r="G18" s="38">
        <v>617859.42000000004</v>
      </c>
      <c r="H18" s="39">
        <v>617859.42000000004</v>
      </c>
      <c r="I18" s="39"/>
      <c r="J18" s="13"/>
    </row>
    <row r="19" spans="1:10" ht="19.899999999999999" customHeight="1">
      <c r="A19" s="113"/>
      <c r="B19" s="37" t="s">
        <v>268</v>
      </c>
      <c r="C19" s="37" t="s">
        <v>258</v>
      </c>
      <c r="D19" s="37" t="s">
        <v>267</v>
      </c>
      <c r="E19" s="37" t="s">
        <v>248</v>
      </c>
      <c r="F19" s="46" t="s">
        <v>211</v>
      </c>
      <c r="G19" s="38">
        <v>914146.91</v>
      </c>
      <c r="H19" s="39">
        <v>914146.91</v>
      </c>
      <c r="I19" s="39"/>
      <c r="J19" s="13"/>
    </row>
    <row r="20" spans="1:10" ht="19.899999999999999" customHeight="1">
      <c r="A20" s="113"/>
      <c r="B20" s="37" t="s">
        <v>268</v>
      </c>
      <c r="C20" s="37" t="s">
        <v>258</v>
      </c>
      <c r="D20" s="37" t="s">
        <v>269</v>
      </c>
      <c r="E20" s="37" t="s">
        <v>248</v>
      </c>
      <c r="F20" s="46" t="s">
        <v>212</v>
      </c>
      <c r="G20" s="38">
        <v>70001.279999999999</v>
      </c>
      <c r="H20" s="39">
        <v>70001.279999999999</v>
      </c>
      <c r="I20" s="39"/>
      <c r="J20" s="13"/>
    </row>
    <row r="21" spans="1:10" ht="19.899999999999999" customHeight="1">
      <c r="A21" s="113"/>
      <c r="B21" s="37" t="s">
        <v>268</v>
      </c>
      <c r="C21" s="37" t="s">
        <v>270</v>
      </c>
      <c r="D21" s="37" t="s">
        <v>258</v>
      </c>
      <c r="E21" s="37" t="s">
        <v>248</v>
      </c>
      <c r="F21" s="46" t="s">
        <v>213</v>
      </c>
      <c r="G21" s="38">
        <v>59644.800000000003</v>
      </c>
      <c r="H21" s="39">
        <v>59644.800000000003</v>
      </c>
      <c r="I21" s="39"/>
      <c r="J21" s="13"/>
    </row>
    <row r="22" spans="1:10" ht="19.899999999999999" customHeight="1">
      <c r="A22" s="113"/>
      <c r="B22" s="37" t="s">
        <v>268</v>
      </c>
      <c r="C22" s="37" t="s">
        <v>270</v>
      </c>
      <c r="D22" s="37" t="s">
        <v>261</v>
      </c>
      <c r="E22" s="37" t="s">
        <v>248</v>
      </c>
      <c r="F22" s="46" t="s">
        <v>214</v>
      </c>
      <c r="G22" s="38">
        <v>74815.86</v>
      </c>
      <c r="H22" s="39">
        <v>74815.86</v>
      </c>
      <c r="I22" s="39"/>
      <c r="J22" s="13"/>
    </row>
    <row r="23" spans="1:10" ht="19.899999999999999" customHeight="1">
      <c r="A23" s="113"/>
      <c r="B23" s="37" t="s">
        <v>268</v>
      </c>
      <c r="C23" s="37" t="s">
        <v>270</v>
      </c>
      <c r="D23" s="37" t="s">
        <v>270</v>
      </c>
      <c r="E23" s="37" t="s">
        <v>248</v>
      </c>
      <c r="F23" s="46" t="s">
        <v>215</v>
      </c>
      <c r="G23" s="38">
        <v>928579.63</v>
      </c>
      <c r="H23" s="39">
        <v>928579.63</v>
      </c>
      <c r="I23" s="39"/>
      <c r="J23" s="13"/>
    </row>
    <row r="24" spans="1:10" ht="19.899999999999999" customHeight="1">
      <c r="A24" s="113"/>
      <c r="B24" s="37" t="s">
        <v>268</v>
      </c>
      <c r="C24" s="37" t="s">
        <v>271</v>
      </c>
      <c r="D24" s="37" t="s">
        <v>261</v>
      </c>
      <c r="E24" s="37" t="s">
        <v>248</v>
      </c>
      <c r="F24" s="46" t="s">
        <v>216</v>
      </c>
      <c r="G24" s="38">
        <v>12000</v>
      </c>
      <c r="H24" s="39"/>
      <c r="I24" s="39">
        <v>12000</v>
      </c>
      <c r="J24" s="13"/>
    </row>
    <row r="25" spans="1:10" ht="19.899999999999999" customHeight="1">
      <c r="A25" s="113"/>
      <c r="B25" s="37" t="s">
        <v>272</v>
      </c>
      <c r="C25" s="37" t="s">
        <v>259</v>
      </c>
      <c r="D25" s="37" t="s">
        <v>269</v>
      </c>
      <c r="E25" s="37" t="s">
        <v>248</v>
      </c>
      <c r="F25" s="46" t="s">
        <v>105</v>
      </c>
      <c r="G25" s="38">
        <v>62615</v>
      </c>
      <c r="H25" s="39"/>
      <c r="I25" s="39">
        <v>62615</v>
      </c>
      <c r="J25" s="13"/>
    </row>
    <row r="26" spans="1:10" ht="19.899999999999999" customHeight="1">
      <c r="A26" s="113"/>
      <c r="B26" s="37" t="s">
        <v>272</v>
      </c>
      <c r="C26" s="37" t="s">
        <v>273</v>
      </c>
      <c r="D26" s="37" t="s">
        <v>258</v>
      </c>
      <c r="E26" s="37" t="s">
        <v>248</v>
      </c>
      <c r="F26" s="46" t="s">
        <v>217</v>
      </c>
      <c r="G26" s="38">
        <v>300834.84000000003</v>
      </c>
      <c r="H26" s="39">
        <v>300834.84000000003</v>
      </c>
      <c r="I26" s="39"/>
      <c r="J26" s="13"/>
    </row>
    <row r="27" spans="1:10" ht="19.899999999999999" customHeight="1">
      <c r="A27" s="113"/>
      <c r="B27" s="37" t="s">
        <v>272</v>
      </c>
      <c r="C27" s="37" t="s">
        <v>273</v>
      </c>
      <c r="D27" s="37" t="s">
        <v>261</v>
      </c>
      <c r="E27" s="37" t="s">
        <v>248</v>
      </c>
      <c r="F27" s="46" t="s">
        <v>218</v>
      </c>
      <c r="G27" s="38">
        <v>249300.89</v>
      </c>
      <c r="H27" s="39">
        <v>249300.89</v>
      </c>
      <c r="I27" s="39"/>
      <c r="J27" s="13"/>
    </row>
    <row r="28" spans="1:10" ht="19.899999999999999" customHeight="1">
      <c r="A28" s="113"/>
      <c r="B28" s="37" t="s">
        <v>272</v>
      </c>
      <c r="C28" s="37" t="s">
        <v>273</v>
      </c>
      <c r="D28" s="37" t="s">
        <v>260</v>
      </c>
      <c r="E28" s="37" t="s">
        <v>248</v>
      </c>
      <c r="F28" s="46" t="s">
        <v>219</v>
      </c>
      <c r="G28" s="38">
        <v>31200</v>
      </c>
      <c r="H28" s="39">
        <v>31200</v>
      </c>
      <c r="I28" s="39"/>
      <c r="J28" s="13"/>
    </row>
    <row r="29" spans="1:10" ht="19.899999999999999" customHeight="1">
      <c r="A29" s="113"/>
      <c r="B29" s="37" t="s">
        <v>272</v>
      </c>
      <c r="C29" s="37" t="s">
        <v>273</v>
      </c>
      <c r="D29" s="37" t="s">
        <v>269</v>
      </c>
      <c r="E29" s="37" t="s">
        <v>248</v>
      </c>
      <c r="F29" s="46" t="s">
        <v>220</v>
      </c>
      <c r="G29" s="38">
        <v>313006.96000000002</v>
      </c>
      <c r="H29" s="39">
        <v>313006.96000000002</v>
      </c>
      <c r="I29" s="39"/>
      <c r="J29" s="13"/>
    </row>
    <row r="30" spans="1:10" ht="19.899999999999999" customHeight="1">
      <c r="A30" s="113"/>
      <c r="B30" s="37" t="s">
        <v>274</v>
      </c>
      <c r="C30" s="37" t="s">
        <v>258</v>
      </c>
      <c r="D30" s="37" t="s">
        <v>259</v>
      </c>
      <c r="E30" s="37" t="s">
        <v>248</v>
      </c>
      <c r="F30" s="46" t="s">
        <v>209</v>
      </c>
      <c r="G30" s="38">
        <v>1034481.37</v>
      </c>
      <c r="H30" s="39">
        <v>1034481.37</v>
      </c>
      <c r="I30" s="39"/>
      <c r="J30" s="13"/>
    </row>
    <row r="31" spans="1:10" ht="19.899999999999999" customHeight="1">
      <c r="A31" s="113"/>
      <c r="B31" s="37" t="s">
        <v>274</v>
      </c>
      <c r="C31" s="37" t="s">
        <v>258</v>
      </c>
      <c r="D31" s="37" t="s">
        <v>269</v>
      </c>
      <c r="E31" s="37" t="s">
        <v>248</v>
      </c>
      <c r="F31" s="46" t="s">
        <v>106</v>
      </c>
      <c r="G31" s="38">
        <v>10000</v>
      </c>
      <c r="H31" s="39"/>
      <c r="I31" s="39">
        <v>10000</v>
      </c>
      <c r="J31" s="13"/>
    </row>
    <row r="32" spans="1:10" ht="19.899999999999999" customHeight="1">
      <c r="A32" s="113"/>
      <c r="B32" s="37" t="s">
        <v>274</v>
      </c>
      <c r="C32" s="37" t="s">
        <v>275</v>
      </c>
      <c r="D32" s="37" t="s">
        <v>270</v>
      </c>
      <c r="E32" s="37" t="s">
        <v>248</v>
      </c>
      <c r="F32" s="46" t="s">
        <v>221</v>
      </c>
      <c r="G32" s="38">
        <v>2715134</v>
      </c>
      <c r="H32" s="39">
        <v>2505134</v>
      </c>
      <c r="I32" s="39">
        <v>210000</v>
      </c>
      <c r="J32" s="13"/>
    </row>
    <row r="33" spans="1:10" ht="19.899999999999999" customHeight="1">
      <c r="A33" s="113"/>
      <c r="B33" s="37" t="s">
        <v>276</v>
      </c>
      <c r="C33" s="37" t="s">
        <v>261</v>
      </c>
      <c r="D33" s="37" t="s">
        <v>258</v>
      </c>
      <c r="E33" s="37" t="s">
        <v>248</v>
      </c>
      <c r="F33" s="46" t="s">
        <v>222</v>
      </c>
      <c r="G33" s="38">
        <v>841652.73</v>
      </c>
      <c r="H33" s="39">
        <v>841652.73</v>
      </c>
      <c r="I33" s="39"/>
      <c r="J33" s="13"/>
    </row>
    <row r="34" spans="1:10" ht="8.4499999999999993" customHeight="1">
      <c r="A34" s="40"/>
      <c r="B34" s="41"/>
      <c r="C34" s="41"/>
      <c r="D34" s="41"/>
      <c r="E34" s="41"/>
      <c r="F34" s="40"/>
      <c r="G34" s="40"/>
      <c r="H34" s="40"/>
      <c r="I34" s="40"/>
      <c r="J34" s="42"/>
    </row>
  </sheetData>
  <mergeCells count="11">
    <mergeCell ref="A10:A33"/>
    <mergeCell ref="B1:D1"/>
    <mergeCell ref="B2:I2"/>
    <mergeCell ref="B3:F3"/>
    <mergeCell ref="B4:F4"/>
    <mergeCell ref="G4:G6"/>
    <mergeCell ref="H4:H6"/>
    <mergeCell ref="I4:I6"/>
    <mergeCell ref="B5:D5"/>
    <mergeCell ref="E5:E6"/>
    <mergeCell ref="F5:F6"/>
  </mergeCells>
  <phoneticPr fontId="15" type="noConversion"/>
  <pageMargins left="0.74803149606299213" right="0.74803149606299213" top="0" bottom="0" header="0" footer="0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5"/>
  <sheetViews>
    <sheetView workbookViewId="0">
      <pane ySplit="5" topLeftCell="A6" activePane="bottomLeft" state="frozen"/>
      <selection pane="bottomLeft" activeCell="F19" sqref="F19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8.25" customWidth="1"/>
    <col min="9" max="9" width="1.5" customWidth="1"/>
    <col min="10" max="11" width="9.75" customWidth="1"/>
  </cols>
  <sheetData>
    <row r="1" spans="1:9" ht="14.25" customHeight="1">
      <c r="A1" s="2"/>
      <c r="B1" s="3"/>
      <c r="C1" s="4"/>
      <c r="D1" s="4"/>
      <c r="H1" s="47" t="s">
        <v>173</v>
      </c>
      <c r="I1" s="5" t="s">
        <v>224</v>
      </c>
    </row>
    <row r="2" spans="1:9" ht="19.899999999999999" customHeight="1">
      <c r="A2" s="6"/>
      <c r="B2" s="107" t="s">
        <v>346</v>
      </c>
      <c r="C2" s="107"/>
      <c r="D2" s="107"/>
      <c r="E2" s="107"/>
      <c r="F2" s="107"/>
      <c r="G2" s="107"/>
      <c r="H2" s="107"/>
      <c r="I2" s="5"/>
    </row>
    <row r="3" spans="1:9" ht="17.100000000000001" customHeight="1">
      <c r="A3" s="6"/>
      <c r="B3" s="115" t="s">
        <v>355</v>
      </c>
      <c r="C3" s="116"/>
      <c r="D3" s="7"/>
      <c r="H3" s="8" t="s">
        <v>225</v>
      </c>
      <c r="I3" s="5"/>
    </row>
    <row r="4" spans="1:9" ht="21.4" customHeight="1">
      <c r="A4" s="6"/>
      <c r="B4" s="108" t="s">
        <v>226</v>
      </c>
      <c r="C4" s="108"/>
      <c r="D4" s="108" t="s">
        <v>227</v>
      </c>
      <c r="E4" s="108"/>
      <c r="F4" s="108"/>
      <c r="G4" s="108"/>
      <c r="H4" s="108"/>
      <c r="I4" s="5"/>
    </row>
    <row r="5" spans="1:9" ht="21.4" customHeight="1">
      <c r="A5" s="6"/>
      <c r="B5" s="9" t="s">
        <v>228</v>
      </c>
      <c r="C5" s="9" t="s">
        <v>229</v>
      </c>
      <c r="D5" s="9" t="s">
        <v>228</v>
      </c>
      <c r="E5" s="9" t="s">
        <v>234</v>
      </c>
      <c r="F5" s="9" t="s">
        <v>277</v>
      </c>
      <c r="G5" s="9" t="s">
        <v>278</v>
      </c>
      <c r="H5" s="9" t="s">
        <v>279</v>
      </c>
      <c r="I5" s="5"/>
    </row>
    <row r="6" spans="1:9" ht="19.899999999999999" customHeight="1">
      <c r="A6" s="10"/>
      <c r="B6" s="19" t="s">
        <v>280</v>
      </c>
      <c r="C6" s="12">
        <v>13535307</v>
      </c>
      <c r="D6" s="19" t="s">
        <v>281</v>
      </c>
      <c r="E6" s="12">
        <f>SUM(E7:E34)</f>
        <v>13535307</v>
      </c>
      <c r="F6" s="12">
        <f>SUM(F7:F34)</f>
        <v>13535307</v>
      </c>
      <c r="G6" s="12"/>
      <c r="H6" s="12"/>
      <c r="I6" s="13"/>
    </row>
    <row r="7" spans="1:9" ht="19.899999999999999" customHeight="1">
      <c r="A7" s="109"/>
      <c r="B7" s="11" t="s">
        <v>174</v>
      </c>
      <c r="C7" s="12">
        <v>13535307</v>
      </c>
      <c r="D7" s="11" t="s">
        <v>175</v>
      </c>
      <c r="E7" s="12">
        <v>5300033.3099999996</v>
      </c>
      <c r="F7" s="12">
        <v>5300033.3099999996</v>
      </c>
      <c r="G7" s="12"/>
      <c r="H7" s="12"/>
      <c r="I7" s="13"/>
    </row>
    <row r="8" spans="1:9" ht="19.899999999999999" customHeight="1">
      <c r="A8" s="109"/>
      <c r="B8" s="11" t="s">
        <v>176</v>
      </c>
      <c r="C8" s="12"/>
      <c r="D8" s="11" t="s">
        <v>177</v>
      </c>
      <c r="E8" s="12"/>
      <c r="F8" s="12"/>
      <c r="G8" s="12"/>
      <c r="H8" s="12"/>
      <c r="I8" s="13"/>
    </row>
    <row r="9" spans="1:9" ht="19.899999999999999" customHeight="1">
      <c r="A9" s="109"/>
      <c r="B9" s="11" t="s">
        <v>178</v>
      </c>
      <c r="C9" s="12"/>
      <c r="D9" s="11" t="s">
        <v>179</v>
      </c>
      <c r="E9" s="12"/>
      <c r="F9" s="12"/>
      <c r="G9" s="12"/>
      <c r="H9" s="12"/>
      <c r="I9" s="13"/>
    </row>
    <row r="10" spans="1:9" ht="19.899999999999999" customHeight="1">
      <c r="A10" s="10"/>
      <c r="B10" s="19" t="s">
        <v>282</v>
      </c>
      <c r="C10" s="12"/>
      <c r="D10" s="11" t="s">
        <v>180</v>
      </c>
      <c r="E10" s="12"/>
      <c r="F10" s="12"/>
      <c r="G10" s="12"/>
      <c r="H10" s="12"/>
      <c r="I10" s="13"/>
    </row>
    <row r="11" spans="1:9" ht="19.899999999999999" customHeight="1">
      <c r="A11" s="109"/>
      <c r="B11" s="11" t="s">
        <v>181</v>
      </c>
      <c r="C11" s="12"/>
      <c r="D11" s="11" t="s">
        <v>182</v>
      </c>
      <c r="E11" s="12"/>
      <c r="F11" s="12"/>
      <c r="G11" s="12"/>
      <c r="H11" s="12"/>
      <c r="I11" s="13"/>
    </row>
    <row r="12" spans="1:9" ht="19.899999999999999" customHeight="1">
      <c r="A12" s="109"/>
      <c r="B12" s="11" t="s">
        <v>183</v>
      </c>
      <c r="C12" s="12"/>
      <c r="D12" s="11" t="s">
        <v>184</v>
      </c>
      <c r="E12" s="12"/>
      <c r="F12" s="12"/>
      <c r="G12" s="12"/>
      <c r="H12" s="12"/>
      <c r="I12" s="13"/>
    </row>
    <row r="13" spans="1:9" ht="19.899999999999999" customHeight="1">
      <c r="A13" s="109"/>
      <c r="B13" s="11" t="s">
        <v>185</v>
      </c>
      <c r="C13" s="12"/>
      <c r="D13" s="93" t="s">
        <v>479</v>
      </c>
      <c r="E13" s="12">
        <v>617859.42000000004</v>
      </c>
      <c r="F13" s="12">
        <v>617859.42000000004</v>
      </c>
      <c r="G13" s="12"/>
      <c r="H13" s="12"/>
      <c r="I13" s="13"/>
    </row>
    <row r="14" spans="1:9" ht="19.899999999999999" customHeight="1">
      <c r="A14" s="109"/>
      <c r="B14" s="11" t="s">
        <v>186</v>
      </c>
      <c r="C14" s="12"/>
      <c r="D14" s="11" t="s">
        <v>187</v>
      </c>
      <c r="E14" s="12">
        <v>2059188.48</v>
      </c>
      <c r="F14" s="12">
        <v>2059188.48</v>
      </c>
      <c r="G14" s="12"/>
      <c r="H14" s="12"/>
      <c r="I14" s="13"/>
    </row>
    <row r="15" spans="1:9" ht="19.899999999999999" customHeight="1">
      <c r="A15" s="109"/>
      <c r="B15" s="11" t="s">
        <v>186</v>
      </c>
      <c r="C15" s="12"/>
      <c r="D15" s="11" t="s">
        <v>188</v>
      </c>
      <c r="E15" s="12"/>
      <c r="F15" s="12"/>
      <c r="G15" s="12"/>
      <c r="H15" s="12"/>
      <c r="I15" s="13"/>
    </row>
    <row r="16" spans="1:9" ht="19.899999999999999" customHeight="1">
      <c r="A16" s="109"/>
      <c r="B16" s="11" t="s">
        <v>186</v>
      </c>
      <c r="C16" s="12"/>
      <c r="D16" s="11" t="s">
        <v>189</v>
      </c>
      <c r="E16" s="12">
        <v>956957.69</v>
      </c>
      <c r="F16" s="12">
        <v>956957.69</v>
      </c>
      <c r="G16" s="12"/>
      <c r="H16" s="12"/>
      <c r="I16" s="13"/>
    </row>
    <row r="17" spans="1:9" ht="19.899999999999999" customHeight="1">
      <c r="A17" s="109"/>
      <c r="B17" s="11" t="s">
        <v>186</v>
      </c>
      <c r="C17" s="12"/>
      <c r="D17" s="11" t="s">
        <v>190</v>
      </c>
      <c r="E17" s="12"/>
      <c r="F17" s="12"/>
      <c r="G17" s="12"/>
      <c r="H17" s="12"/>
      <c r="I17" s="13"/>
    </row>
    <row r="18" spans="1:9" ht="19.899999999999999" customHeight="1">
      <c r="A18" s="109"/>
      <c r="B18" s="11" t="s">
        <v>186</v>
      </c>
      <c r="C18" s="12"/>
      <c r="D18" s="11" t="s">
        <v>191</v>
      </c>
      <c r="E18" s="12"/>
      <c r="F18" s="12"/>
      <c r="G18" s="12"/>
      <c r="H18" s="12"/>
      <c r="I18" s="13"/>
    </row>
    <row r="19" spans="1:9" ht="19.899999999999999" customHeight="1">
      <c r="A19" s="109"/>
      <c r="B19" s="11" t="s">
        <v>186</v>
      </c>
      <c r="C19" s="12"/>
      <c r="D19" s="11" t="s">
        <v>192</v>
      </c>
      <c r="E19" s="12">
        <v>3759615.37</v>
      </c>
      <c r="F19" s="12">
        <v>3759615.37</v>
      </c>
      <c r="G19" s="12"/>
      <c r="H19" s="12"/>
      <c r="I19" s="13"/>
    </row>
    <row r="20" spans="1:9" ht="19.899999999999999" customHeight="1">
      <c r="A20" s="109"/>
      <c r="B20" s="11" t="s">
        <v>186</v>
      </c>
      <c r="C20" s="12"/>
      <c r="D20" s="11" t="s">
        <v>193</v>
      </c>
      <c r="E20" s="12"/>
      <c r="F20" s="12"/>
      <c r="G20" s="12"/>
      <c r="H20" s="12"/>
      <c r="I20" s="13"/>
    </row>
    <row r="21" spans="1:9" ht="19.899999999999999" customHeight="1">
      <c r="A21" s="109"/>
      <c r="B21" s="11" t="s">
        <v>186</v>
      </c>
      <c r="C21" s="12"/>
      <c r="D21" s="11" t="s">
        <v>194</v>
      </c>
      <c r="E21" s="12"/>
      <c r="F21" s="12"/>
      <c r="G21" s="12"/>
      <c r="H21" s="12"/>
      <c r="I21" s="13"/>
    </row>
    <row r="22" spans="1:9" ht="19.899999999999999" customHeight="1">
      <c r="A22" s="109"/>
      <c r="B22" s="11" t="s">
        <v>186</v>
      </c>
      <c r="C22" s="12"/>
      <c r="D22" s="11" t="s">
        <v>195</v>
      </c>
      <c r="E22" s="12"/>
      <c r="F22" s="12"/>
      <c r="G22" s="12"/>
      <c r="H22" s="12"/>
      <c r="I22" s="13"/>
    </row>
    <row r="23" spans="1:9" ht="19.899999999999999" customHeight="1">
      <c r="A23" s="109"/>
      <c r="B23" s="11" t="s">
        <v>186</v>
      </c>
      <c r="C23" s="12"/>
      <c r="D23" s="11" t="s">
        <v>196</v>
      </c>
      <c r="E23" s="12"/>
      <c r="F23" s="12"/>
      <c r="G23" s="12"/>
      <c r="H23" s="12"/>
      <c r="I23" s="13"/>
    </row>
    <row r="24" spans="1:9" ht="19.899999999999999" customHeight="1">
      <c r="A24" s="109"/>
      <c r="B24" s="11" t="s">
        <v>186</v>
      </c>
      <c r="C24" s="12"/>
      <c r="D24" s="11" t="s">
        <v>197</v>
      </c>
      <c r="E24" s="12"/>
      <c r="F24" s="12"/>
      <c r="G24" s="12"/>
      <c r="H24" s="12"/>
      <c r="I24" s="13"/>
    </row>
    <row r="25" spans="1:9" ht="19.899999999999999" customHeight="1">
      <c r="A25" s="109"/>
      <c r="B25" s="11" t="s">
        <v>186</v>
      </c>
      <c r="C25" s="12"/>
      <c r="D25" s="11" t="s">
        <v>198</v>
      </c>
      <c r="E25" s="12"/>
      <c r="F25" s="12"/>
      <c r="G25" s="12"/>
      <c r="H25" s="12"/>
      <c r="I25" s="13"/>
    </row>
    <row r="26" spans="1:9" ht="19.899999999999999" customHeight="1">
      <c r="A26" s="109"/>
      <c r="B26" s="11" t="s">
        <v>186</v>
      </c>
      <c r="C26" s="12"/>
      <c r="D26" s="11" t="s">
        <v>199</v>
      </c>
      <c r="E26" s="12">
        <v>841652.73</v>
      </c>
      <c r="F26" s="12">
        <v>841652.73</v>
      </c>
      <c r="G26" s="12"/>
      <c r="H26" s="12"/>
      <c r="I26" s="13"/>
    </row>
    <row r="27" spans="1:9" ht="19.899999999999999" customHeight="1">
      <c r="A27" s="109"/>
      <c r="B27" s="11" t="s">
        <v>186</v>
      </c>
      <c r="C27" s="12"/>
      <c r="D27" s="11" t="s">
        <v>200</v>
      </c>
      <c r="E27" s="12"/>
      <c r="F27" s="12"/>
      <c r="G27" s="12"/>
      <c r="H27" s="12"/>
      <c r="I27" s="13"/>
    </row>
    <row r="28" spans="1:9" ht="19.899999999999999" customHeight="1">
      <c r="A28" s="109"/>
      <c r="B28" s="11" t="s">
        <v>186</v>
      </c>
      <c r="C28" s="12"/>
      <c r="D28" s="11" t="s">
        <v>201</v>
      </c>
      <c r="E28" s="12"/>
      <c r="F28" s="12"/>
      <c r="G28" s="12"/>
      <c r="H28" s="12"/>
      <c r="I28" s="13"/>
    </row>
    <row r="29" spans="1:9" ht="19.899999999999999" customHeight="1">
      <c r="A29" s="109"/>
      <c r="B29" s="11" t="s">
        <v>186</v>
      </c>
      <c r="C29" s="12"/>
      <c r="D29" s="11" t="s">
        <v>202</v>
      </c>
      <c r="E29" s="12"/>
      <c r="F29" s="12"/>
      <c r="G29" s="12"/>
      <c r="H29" s="12"/>
      <c r="I29" s="13"/>
    </row>
    <row r="30" spans="1:9" ht="19.899999999999999" customHeight="1">
      <c r="A30" s="109"/>
      <c r="B30" s="11" t="s">
        <v>186</v>
      </c>
      <c r="C30" s="12"/>
      <c r="D30" s="11" t="s">
        <v>203</v>
      </c>
      <c r="E30" s="12"/>
      <c r="F30" s="12"/>
      <c r="G30" s="12"/>
      <c r="H30" s="12"/>
      <c r="I30" s="13"/>
    </row>
    <row r="31" spans="1:9" ht="19.899999999999999" customHeight="1">
      <c r="A31" s="109"/>
      <c r="B31" s="11" t="s">
        <v>186</v>
      </c>
      <c r="C31" s="12"/>
      <c r="D31" s="11" t="s">
        <v>204</v>
      </c>
      <c r="E31" s="12"/>
      <c r="F31" s="12"/>
      <c r="G31" s="12"/>
      <c r="H31" s="12"/>
      <c r="I31" s="13"/>
    </row>
    <row r="32" spans="1:9" ht="19.899999999999999" customHeight="1">
      <c r="A32" s="109"/>
      <c r="B32" s="11" t="s">
        <v>186</v>
      </c>
      <c r="C32" s="12"/>
      <c r="D32" s="11" t="s">
        <v>205</v>
      </c>
      <c r="E32" s="12"/>
      <c r="F32" s="12"/>
      <c r="G32" s="12"/>
      <c r="H32" s="12"/>
      <c r="I32" s="13"/>
    </row>
    <row r="33" spans="1:9" ht="19.899999999999999" customHeight="1">
      <c r="A33" s="109"/>
      <c r="B33" s="11" t="s">
        <v>186</v>
      </c>
      <c r="C33" s="12"/>
      <c r="D33" s="11" t="s">
        <v>206</v>
      </c>
      <c r="E33" s="12"/>
      <c r="F33" s="12"/>
      <c r="G33" s="12"/>
      <c r="H33" s="12"/>
      <c r="I33" s="13"/>
    </row>
    <row r="34" spans="1:9" ht="19.899999999999999" customHeight="1">
      <c r="A34" s="109"/>
      <c r="B34" s="11" t="s">
        <v>186</v>
      </c>
      <c r="C34" s="12"/>
      <c r="D34" s="11" t="s">
        <v>207</v>
      </c>
      <c r="E34" s="12"/>
      <c r="F34" s="12"/>
      <c r="G34" s="12"/>
      <c r="H34" s="12"/>
      <c r="I34" s="13"/>
    </row>
    <row r="35" spans="1:9" ht="8.4499999999999993" customHeight="1">
      <c r="A35" s="24"/>
      <c r="B35" s="24"/>
      <c r="C35" s="24"/>
      <c r="D35" s="7"/>
      <c r="E35" s="24"/>
      <c r="F35" s="24"/>
      <c r="G35" s="24"/>
      <c r="H35" s="24"/>
      <c r="I35" s="48"/>
    </row>
  </sheetData>
  <mergeCells count="6">
    <mergeCell ref="A11:A34"/>
    <mergeCell ref="B2:H2"/>
    <mergeCell ref="B3:C3"/>
    <mergeCell ref="B4:C4"/>
    <mergeCell ref="D4:H4"/>
    <mergeCell ref="A7:A9"/>
  </mergeCells>
  <phoneticPr fontId="15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AN43"/>
  <sheetViews>
    <sheetView workbookViewId="0">
      <pane ySplit="6" topLeftCell="A7" activePane="bottomLeft" state="frozen"/>
      <selection pane="bottomLeft" activeCell="A37" sqref="A37:XFD37"/>
    </sheetView>
  </sheetViews>
  <sheetFormatPr defaultColWidth="10" defaultRowHeight="13.5"/>
  <cols>
    <col min="1" max="1" width="1.5" customWidth="1"/>
    <col min="2" max="3" width="6.125" customWidth="1"/>
    <col min="4" max="4" width="13.375" customWidth="1"/>
    <col min="5" max="5" width="41" customWidth="1"/>
    <col min="6" max="9" width="16.125" customWidth="1"/>
    <col min="10" max="10" width="12.875" customWidth="1"/>
    <col min="11" max="39" width="10.25" customWidth="1"/>
    <col min="40" max="40" width="1.5" customWidth="1"/>
    <col min="41" max="41" width="9.75" customWidth="1"/>
  </cols>
  <sheetData>
    <row r="1" spans="1:40" ht="14.25" customHeight="1">
      <c r="A1" s="3"/>
      <c r="B1" s="114"/>
      <c r="C1" s="114"/>
      <c r="D1" s="49"/>
      <c r="E1" s="49"/>
      <c r="F1" s="27"/>
      <c r="G1" s="27"/>
      <c r="H1" s="27"/>
      <c r="I1" s="49"/>
      <c r="J1" s="49"/>
      <c r="K1" s="27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50" t="s">
        <v>283</v>
      </c>
      <c r="AN1" s="51"/>
    </row>
    <row r="2" spans="1:40" ht="19.899999999999999" customHeight="1">
      <c r="A2" s="27"/>
      <c r="B2" s="111" t="s">
        <v>347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51"/>
    </row>
    <row r="3" spans="1:40" ht="17.100000000000001" customHeight="1">
      <c r="A3" s="30"/>
      <c r="B3" s="115" t="s">
        <v>355</v>
      </c>
      <c r="C3" s="116"/>
      <c r="D3" s="116"/>
      <c r="E3" s="116"/>
      <c r="F3" s="52"/>
      <c r="G3" s="30"/>
      <c r="H3" s="53"/>
      <c r="I3" s="52"/>
      <c r="J3" s="52"/>
      <c r="K3" s="31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118" t="s">
        <v>225</v>
      </c>
      <c r="AM3" s="118"/>
      <c r="AN3" s="54"/>
    </row>
    <row r="4" spans="1:40" ht="21.4" customHeight="1">
      <c r="A4" s="10"/>
      <c r="B4" s="108" t="s">
        <v>228</v>
      </c>
      <c r="C4" s="108"/>
      <c r="D4" s="108"/>
      <c r="E4" s="108"/>
      <c r="F4" s="108" t="s">
        <v>284</v>
      </c>
      <c r="G4" s="119" t="s">
        <v>356</v>
      </c>
      <c r="H4" s="108"/>
      <c r="I4" s="108"/>
      <c r="J4" s="108"/>
      <c r="K4" s="108"/>
      <c r="L4" s="108"/>
      <c r="M4" s="108"/>
      <c r="N4" s="108"/>
      <c r="O4" s="108"/>
      <c r="P4" s="108"/>
      <c r="Q4" s="119" t="s">
        <v>357</v>
      </c>
      <c r="R4" s="108"/>
      <c r="S4" s="108"/>
      <c r="T4" s="108"/>
      <c r="U4" s="108"/>
      <c r="V4" s="108"/>
      <c r="W4" s="108"/>
      <c r="X4" s="108"/>
      <c r="Y4" s="108"/>
      <c r="Z4" s="108"/>
      <c r="AA4" s="108" t="s">
        <v>285</v>
      </c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5"/>
    </row>
    <row r="5" spans="1:40" ht="21.4" customHeight="1">
      <c r="A5" s="10"/>
      <c r="B5" s="108" t="s">
        <v>253</v>
      </c>
      <c r="C5" s="108"/>
      <c r="D5" s="108" t="s">
        <v>245</v>
      </c>
      <c r="E5" s="108" t="s">
        <v>246</v>
      </c>
      <c r="F5" s="108"/>
      <c r="G5" s="108" t="s">
        <v>234</v>
      </c>
      <c r="H5" s="108" t="s">
        <v>286</v>
      </c>
      <c r="I5" s="108"/>
      <c r="J5" s="108"/>
      <c r="K5" s="108" t="s">
        <v>287</v>
      </c>
      <c r="L5" s="108"/>
      <c r="M5" s="108"/>
      <c r="N5" s="108" t="s">
        <v>288</v>
      </c>
      <c r="O5" s="108"/>
      <c r="P5" s="108"/>
      <c r="Q5" s="108" t="s">
        <v>234</v>
      </c>
      <c r="R5" s="108" t="s">
        <v>286</v>
      </c>
      <c r="S5" s="108"/>
      <c r="T5" s="108"/>
      <c r="U5" s="108" t="s">
        <v>287</v>
      </c>
      <c r="V5" s="108"/>
      <c r="W5" s="108"/>
      <c r="X5" s="108" t="s">
        <v>288</v>
      </c>
      <c r="Y5" s="108"/>
      <c r="Z5" s="108"/>
      <c r="AA5" s="108" t="s">
        <v>234</v>
      </c>
      <c r="AB5" s="108" t="s">
        <v>286</v>
      </c>
      <c r="AC5" s="108"/>
      <c r="AD5" s="108"/>
      <c r="AE5" s="108" t="s">
        <v>287</v>
      </c>
      <c r="AF5" s="108"/>
      <c r="AG5" s="108"/>
      <c r="AH5" s="108" t="s">
        <v>288</v>
      </c>
      <c r="AI5" s="108"/>
      <c r="AJ5" s="108"/>
      <c r="AK5" s="108" t="s">
        <v>289</v>
      </c>
      <c r="AL5" s="108"/>
      <c r="AM5" s="108"/>
      <c r="AN5" s="5"/>
    </row>
    <row r="6" spans="1:40" ht="21.4" customHeight="1">
      <c r="A6" s="7"/>
      <c r="B6" s="9" t="s">
        <v>254</v>
      </c>
      <c r="C6" s="9" t="s">
        <v>255</v>
      </c>
      <c r="D6" s="108"/>
      <c r="E6" s="108"/>
      <c r="F6" s="108"/>
      <c r="G6" s="108"/>
      <c r="H6" s="9" t="s">
        <v>290</v>
      </c>
      <c r="I6" s="9" t="s">
        <v>251</v>
      </c>
      <c r="J6" s="9" t="s">
        <v>252</v>
      </c>
      <c r="K6" s="9" t="s">
        <v>290</v>
      </c>
      <c r="L6" s="9" t="s">
        <v>251</v>
      </c>
      <c r="M6" s="9" t="s">
        <v>252</v>
      </c>
      <c r="N6" s="9" t="s">
        <v>290</v>
      </c>
      <c r="O6" s="9" t="s">
        <v>251</v>
      </c>
      <c r="P6" s="9" t="s">
        <v>252</v>
      </c>
      <c r="Q6" s="108"/>
      <c r="R6" s="9" t="s">
        <v>290</v>
      </c>
      <c r="S6" s="9" t="s">
        <v>251</v>
      </c>
      <c r="T6" s="9" t="s">
        <v>252</v>
      </c>
      <c r="U6" s="9" t="s">
        <v>290</v>
      </c>
      <c r="V6" s="9" t="s">
        <v>251</v>
      </c>
      <c r="W6" s="9" t="s">
        <v>252</v>
      </c>
      <c r="X6" s="9" t="s">
        <v>290</v>
      </c>
      <c r="Y6" s="9" t="s">
        <v>251</v>
      </c>
      <c r="Z6" s="9" t="s">
        <v>252</v>
      </c>
      <c r="AA6" s="108"/>
      <c r="AB6" s="9" t="s">
        <v>290</v>
      </c>
      <c r="AC6" s="9" t="s">
        <v>251</v>
      </c>
      <c r="AD6" s="9" t="s">
        <v>252</v>
      </c>
      <c r="AE6" s="9" t="s">
        <v>290</v>
      </c>
      <c r="AF6" s="9" t="s">
        <v>251</v>
      </c>
      <c r="AG6" s="9" t="s">
        <v>252</v>
      </c>
      <c r="AH6" s="9" t="s">
        <v>290</v>
      </c>
      <c r="AI6" s="9" t="s">
        <v>251</v>
      </c>
      <c r="AJ6" s="9" t="s">
        <v>252</v>
      </c>
      <c r="AK6" s="9" t="s">
        <v>290</v>
      </c>
      <c r="AL6" s="9" t="s">
        <v>251</v>
      </c>
      <c r="AM6" s="9" t="s">
        <v>252</v>
      </c>
      <c r="AN6" s="5"/>
    </row>
    <row r="7" spans="1:40" ht="19.899999999999999" customHeight="1">
      <c r="A7" s="10"/>
      <c r="B7" s="22"/>
      <c r="C7" s="22"/>
      <c r="D7" s="22"/>
      <c r="E7" s="35" t="s">
        <v>247</v>
      </c>
      <c r="F7" s="16">
        <f t="shared" ref="F7" si="0">F8</f>
        <v>13535307</v>
      </c>
      <c r="G7" s="16">
        <f t="shared" ref="G7" si="1">G8</f>
        <v>13535307</v>
      </c>
      <c r="H7" s="16">
        <f>H8</f>
        <v>13535307</v>
      </c>
      <c r="I7" s="16">
        <f t="shared" ref="I7:J7" si="2">I8</f>
        <v>13139051</v>
      </c>
      <c r="J7" s="16">
        <f t="shared" si="2"/>
        <v>396256</v>
      </c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5"/>
    </row>
    <row r="8" spans="1:40" ht="19.899999999999999" customHeight="1">
      <c r="A8" s="10"/>
      <c r="B8" s="55" t="s">
        <v>13</v>
      </c>
      <c r="C8" s="55" t="s">
        <v>13</v>
      </c>
      <c r="D8" s="19"/>
      <c r="E8" s="11" t="s">
        <v>13</v>
      </c>
      <c r="F8" s="12">
        <f t="shared" ref="F8:G8" si="3">F9</f>
        <v>13535307</v>
      </c>
      <c r="G8" s="12">
        <f t="shared" si="3"/>
        <v>13535307</v>
      </c>
      <c r="H8" s="12">
        <f>H9</f>
        <v>13535307</v>
      </c>
      <c r="I8" s="12">
        <f>I9</f>
        <v>13139051</v>
      </c>
      <c r="J8" s="12">
        <f>J9</f>
        <v>396256</v>
      </c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5"/>
    </row>
    <row r="9" spans="1:40" ht="19.899999999999999" customHeight="1">
      <c r="A9" s="10"/>
      <c r="B9" s="55" t="s">
        <v>13</v>
      </c>
      <c r="C9" s="55" t="s">
        <v>13</v>
      </c>
      <c r="D9" s="19"/>
      <c r="E9" s="11" t="s">
        <v>108</v>
      </c>
      <c r="F9" s="12">
        <f t="shared" ref="F9:G9" si="4">F10+F22+F37+F41</f>
        <v>13535307</v>
      </c>
      <c r="G9" s="12">
        <f t="shared" si="4"/>
        <v>13535307</v>
      </c>
      <c r="H9" s="12">
        <f>H10+H22+H37+H41</f>
        <v>13535307</v>
      </c>
      <c r="I9" s="12">
        <f>I10+I22+I37+I41</f>
        <v>13139051</v>
      </c>
      <c r="J9" s="12">
        <f t="shared" ref="J9" si="5">J10+J22+J37+J41</f>
        <v>396256</v>
      </c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5"/>
    </row>
    <row r="10" spans="1:40" ht="19.899999999999999" customHeight="1">
      <c r="A10" s="10"/>
      <c r="B10" s="55" t="s">
        <v>13</v>
      </c>
      <c r="C10" s="55" t="s">
        <v>13</v>
      </c>
      <c r="D10" s="19"/>
      <c r="E10" s="11" t="s">
        <v>109</v>
      </c>
      <c r="F10" s="12">
        <f>G10</f>
        <v>9384219.4199999999</v>
      </c>
      <c r="G10" s="12">
        <f>H10</f>
        <v>9384219.4199999999</v>
      </c>
      <c r="H10" s="12">
        <f>I10+J10</f>
        <v>9384219.4199999999</v>
      </c>
      <c r="I10" s="12">
        <f>SUM(I11:I21)</f>
        <v>9384219.4199999999</v>
      </c>
      <c r="J10" s="12">
        <f>SUM(J11:J21)</f>
        <v>0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5"/>
    </row>
    <row r="11" spans="1:40" ht="19.899999999999999" customHeight="1">
      <c r="A11" s="10"/>
      <c r="B11" s="56" t="s">
        <v>291</v>
      </c>
      <c r="C11" s="55" t="s">
        <v>110</v>
      </c>
      <c r="D11" s="19" t="s">
        <v>248</v>
      </c>
      <c r="E11" s="11" t="s">
        <v>111</v>
      </c>
      <c r="F11" s="12">
        <v>2313530</v>
      </c>
      <c r="G11" s="12">
        <v>2313530</v>
      </c>
      <c r="H11" s="12">
        <v>2313530</v>
      </c>
      <c r="I11" s="12">
        <v>2313530</v>
      </c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5"/>
    </row>
    <row r="12" spans="1:40" ht="19.899999999999999" customHeight="1">
      <c r="B12" s="56" t="s">
        <v>291</v>
      </c>
      <c r="C12" s="55" t="s">
        <v>44</v>
      </c>
      <c r="D12" s="19" t="s">
        <v>248</v>
      </c>
      <c r="E12" s="11" t="s">
        <v>112</v>
      </c>
      <c r="F12" s="12">
        <v>1414344</v>
      </c>
      <c r="G12" s="12">
        <v>1414344</v>
      </c>
      <c r="H12" s="12">
        <v>1414344</v>
      </c>
      <c r="I12" s="12">
        <v>1414344</v>
      </c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5"/>
    </row>
    <row r="13" spans="1:40" ht="19.899999999999999" customHeight="1">
      <c r="B13" s="56" t="s">
        <v>291</v>
      </c>
      <c r="C13" s="55" t="s">
        <v>113</v>
      </c>
      <c r="D13" s="19" t="s">
        <v>248</v>
      </c>
      <c r="E13" s="11" t="s">
        <v>114</v>
      </c>
      <c r="F13" s="12">
        <v>961681</v>
      </c>
      <c r="G13" s="12">
        <v>961681</v>
      </c>
      <c r="H13" s="12">
        <v>961681</v>
      </c>
      <c r="I13" s="12">
        <v>961681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5"/>
    </row>
    <row r="14" spans="1:40" ht="19.899999999999999" customHeight="1">
      <c r="B14" s="56" t="s">
        <v>291</v>
      </c>
      <c r="C14" s="55" t="s">
        <v>48</v>
      </c>
      <c r="D14" s="19" t="s">
        <v>248</v>
      </c>
      <c r="E14" s="11" t="s">
        <v>115</v>
      </c>
      <c r="F14" s="12">
        <v>1449325.71</v>
      </c>
      <c r="G14" s="12">
        <v>1449325.71</v>
      </c>
      <c r="H14" s="12">
        <v>1449325.71</v>
      </c>
      <c r="I14" s="12">
        <v>1449325.71</v>
      </c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5"/>
    </row>
    <row r="15" spans="1:40" ht="19.899999999999999" customHeight="1">
      <c r="B15" s="56" t="s">
        <v>291</v>
      </c>
      <c r="C15" s="55" t="s">
        <v>116</v>
      </c>
      <c r="D15" s="19" t="s">
        <v>248</v>
      </c>
      <c r="E15" s="11" t="s">
        <v>117</v>
      </c>
      <c r="F15" s="12">
        <v>928579.63</v>
      </c>
      <c r="G15" s="12">
        <v>928579.63</v>
      </c>
      <c r="H15" s="12">
        <v>928579.63</v>
      </c>
      <c r="I15" s="12">
        <v>928579.63</v>
      </c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5"/>
    </row>
    <row r="16" spans="1:40" ht="19.899999999999999" customHeight="1">
      <c r="B16" s="56" t="s">
        <v>291</v>
      </c>
      <c r="C16" s="55" t="s">
        <v>52</v>
      </c>
      <c r="D16" s="19" t="s">
        <v>248</v>
      </c>
      <c r="E16" s="11" t="s">
        <v>118</v>
      </c>
      <c r="F16" s="12">
        <v>550135.73</v>
      </c>
      <c r="G16" s="12">
        <v>550135.73</v>
      </c>
      <c r="H16" s="12">
        <v>550135.73</v>
      </c>
      <c r="I16" s="12">
        <v>550135.73</v>
      </c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5"/>
    </row>
    <row r="17" spans="1:40" ht="19.899999999999999" customHeight="1">
      <c r="B17" s="56" t="s">
        <v>291</v>
      </c>
      <c r="C17" s="55" t="s">
        <v>119</v>
      </c>
      <c r="D17" s="19" t="s">
        <v>248</v>
      </c>
      <c r="E17" s="11" t="s">
        <v>120</v>
      </c>
      <c r="F17" s="12">
        <v>187477.84</v>
      </c>
      <c r="G17" s="12">
        <v>187477.84</v>
      </c>
      <c r="H17" s="12">
        <v>187477.84</v>
      </c>
      <c r="I17" s="12">
        <v>187477.84</v>
      </c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5"/>
    </row>
    <row r="18" spans="1:40" ht="19.899999999999999" customHeight="1">
      <c r="B18" s="56" t="s">
        <v>291</v>
      </c>
      <c r="C18" s="55" t="s">
        <v>56</v>
      </c>
      <c r="D18" s="19" t="s">
        <v>248</v>
      </c>
      <c r="E18" s="11" t="s">
        <v>121</v>
      </c>
      <c r="F18" s="12">
        <v>27443.66</v>
      </c>
      <c r="G18" s="12">
        <v>27443.66</v>
      </c>
      <c r="H18" s="12">
        <v>27443.66</v>
      </c>
      <c r="I18" s="12">
        <v>27443.66</v>
      </c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5"/>
    </row>
    <row r="19" spans="1:40" ht="19.899999999999999" customHeight="1">
      <c r="B19" s="56" t="s">
        <v>291</v>
      </c>
      <c r="C19" s="55" t="s">
        <v>74</v>
      </c>
      <c r="D19" s="19" t="s">
        <v>248</v>
      </c>
      <c r="E19" s="11" t="s">
        <v>122</v>
      </c>
      <c r="F19" s="12">
        <v>841652.73</v>
      </c>
      <c r="G19" s="12">
        <v>841652.73</v>
      </c>
      <c r="H19" s="12">
        <v>841652.73</v>
      </c>
      <c r="I19" s="12">
        <v>841652.73</v>
      </c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5"/>
    </row>
    <row r="20" spans="1:40" ht="19.899999999999999" customHeight="1">
      <c r="B20" s="56" t="s">
        <v>291</v>
      </c>
      <c r="C20" s="55" t="s">
        <v>60</v>
      </c>
      <c r="D20" s="19" t="s">
        <v>248</v>
      </c>
      <c r="E20" s="11" t="s">
        <v>123</v>
      </c>
      <c r="F20" s="12">
        <v>156729.12</v>
      </c>
      <c r="G20" s="12">
        <v>156729.12</v>
      </c>
      <c r="H20" s="12">
        <v>156729.12</v>
      </c>
      <c r="I20" s="12">
        <v>156729.12</v>
      </c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5"/>
    </row>
    <row r="21" spans="1:40" ht="19.899999999999999" customHeight="1">
      <c r="B21" s="56" t="s">
        <v>291</v>
      </c>
      <c r="C21" s="55" t="s">
        <v>124</v>
      </c>
      <c r="D21" s="19" t="s">
        <v>248</v>
      </c>
      <c r="E21" s="11" t="s">
        <v>125</v>
      </c>
      <c r="F21" s="12">
        <v>604400</v>
      </c>
      <c r="G21" s="12">
        <v>604400</v>
      </c>
      <c r="H21" s="12">
        <v>604400</v>
      </c>
      <c r="I21" s="12">
        <v>553320</v>
      </c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5"/>
    </row>
    <row r="22" spans="1:40" ht="19.899999999999999" customHeight="1">
      <c r="B22" s="55" t="s">
        <v>13</v>
      </c>
      <c r="C22" s="55" t="s">
        <v>13</v>
      </c>
      <c r="D22" s="19"/>
      <c r="E22" s="11" t="s">
        <v>126</v>
      </c>
      <c r="F22" s="12">
        <f>G22</f>
        <v>1596534.2</v>
      </c>
      <c r="G22" s="12">
        <f>H22</f>
        <v>1596534.2</v>
      </c>
      <c r="H22" s="12">
        <f>I22+J22</f>
        <v>1596534.2</v>
      </c>
      <c r="I22" s="12">
        <f>SUM(I23:I36)</f>
        <v>1422278.2</v>
      </c>
      <c r="J22" s="12">
        <f>SUM(J23:J36)</f>
        <v>174256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5"/>
    </row>
    <row r="23" spans="1:40" ht="19.899999999999999" customHeight="1">
      <c r="A23" s="10"/>
      <c r="B23" s="56" t="s">
        <v>292</v>
      </c>
      <c r="C23" s="55" t="s">
        <v>41</v>
      </c>
      <c r="D23" s="19" t="s">
        <v>248</v>
      </c>
      <c r="E23" s="11" t="s">
        <v>127</v>
      </c>
      <c r="F23" s="12">
        <v>691856</v>
      </c>
      <c r="G23" s="12">
        <v>691856</v>
      </c>
      <c r="H23" s="12">
        <v>691856</v>
      </c>
      <c r="I23" s="12">
        <v>554000</v>
      </c>
      <c r="J23" s="12">
        <v>137856</v>
      </c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5"/>
    </row>
    <row r="24" spans="1:40" ht="19.899999999999999" customHeight="1">
      <c r="B24" s="56" t="s">
        <v>292</v>
      </c>
      <c r="C24" s="55" t="s">
        <v>128</v>
      </c>
      <c r="D24" s="19" t="s">
        <v>248</v>
      </c>
      <c r="E24" s="11" t="s">
        <v>129</v>
      </c>
      <c r="F24" s="12">
        <v>20400</v>
      </c>
      <c r="G24" s="12">
        <v>20400</v>
      </c>
      <c r="H24" s="12">
        <v>20400</v>
      </c>
      <c r="I24" s="12">
        <v>20400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5"/>
    </row>
    <row r="25" spans="1:40" ht="19.899999999999999" customHeight="1">
      <c r="B25" s="56" t="s">
        <v>292</v>
      </c>
      <c r="C25" s="55" t="s">
        <v>70</v>
      </c>
      <c r="D25" s="19" t="s">
        <v>248</v>
      </c>
      <c r="E25" s="11" t="s">
        <v>130</v>
      </c>
      <c r="F25" s="12">
        <v>30600</v>
      </c>
      <c r="G25" s="12">
        <v>30600</v>
      </c>
      <c r="H25" s="12">
        <v>30600</v>
      </c>
      <c r="I25" s="12">
        <v>30600</v>
      </c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5"/>
    </row>
    <row r="26" spans="1:40" ht="19.899999999999999" customHeight="1">
      <c r="B26" s="56" t="s">
        <v>292</v>
      </c>
      <c r="C26" s="55" t="s">
        <v>96</v>
      </c>
      <c r="D26" s="19" t="s">
        <v>248</v>
      </c>
      <c r="E26" s="11" t="s">
        <v>131</v>
      </c>
      <c r="F26" s="12">
        <v>20400</v>
      </c>
      <c r="G26" s="12">
        <v>20400</v>
      </c>
      <c r="H26" s="12">
        <v>20400</v>
      </c>
      <c r="I26" s="12">
        <v>20400</v>
      </c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5"/>
    </row>
    <row r="27" spans="1:40" ht="19.899999999999999" customHeight="1">
      <c r="B27" s="56" t="s">
        <v>292</v>
      </c>
      <c r="C27" s="55" t="s">
        <v>54</v>
      </c>
      <c r="D27" s="19" t="s">
        <v>248</v>
      </c>
      <c r="E27" s="11" t="s">
        <v>132</v>
      </c>
      <c r="F27" s="12">
        <v>153000</v>
      </c>
      <c r="G27" s="12">
        <v>153000</v>
      </c>
      <c r="H27" s="12">
        <v>153000</v>
      </c>
      <c r="I27" s="12">
        <v>153000</v>
      </c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5"/>
    </row>
    <row r="28" spans="1:40" ht="19.899999999999999" customHeight="1">
      <c r="B28" s="56" t="s">
        <v>292</v>
      </c>
      <c r="C28" s="55" t="s">
        <v>58</v>
      </c>
      <c r="D28" s="19" t="s">
        <v>248</v>
      </c>
      <c r="E28" s="11" t="s">
        <v>133</v>
      </c>
      <c r="F28" s="12">
        <v>1200</v>
      </c>
      <c r="G28" s="12">
        <v>1200</v>
      </c>
      <c r="H28" s="12">
        <v>1200</v>
      </c>
      <c r="I28" s="12">
        <v>1200</v>
      </c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5"/>
    </row>
    <row r="29" spans="1:40" ht="19.899999999999999" customHeight="1">
      <c r="B29" s="56" t="s">
        <v>292</v>
      </c>
      <c r="C29" s="55" t="s">
        <v>76</v>
      </c>
      <c r="D29" s="19" t="s">
        <v>248</v>
      </c>
      <c r="E29" s="11" t="s">
        <v>134</v>
      </c>
      <c r="F29" s="12">
        <v>95800</v>
      </c>
      <c r="G29" s="12">
        <v>95800</v>
      </c>
      <c r="H29" s="12">
        <v>95800</v>
      </c>
      <c r="I29" s="12">
        <v>59400</v>
      </c>
      <c r="J29" s="12">
        <v>36400</v>
      </c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5"/>
    </row>
    <row r="30" spans="1:40" ht="19.899999999999999" customHeight="1">
      <c r="B30" s="56" t="s">
        <v>292</v>
      </c>
      <c r="C30" s="55" t="s">
        <v>135</v>
      </c>
      <c r="D30" s="19" t="s">
        <v>248</v>
      </c>
      <c r="E30" s="11" t="s">
        <v>136</v>
      </c>
      <c r="F30" s="12">
        <v>2600</v>
      </c>
      <c r="G30" s="12">
        <v>2600</v>
      </c>
      <c r="H30" s="12">
        <v>2600</v>
      </c>
      <c r="I30" s="12">
        <v>2600</v>
      </c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5"/>
    </row>
    <row r="31" spans="1:40" ht="19.899999999999999" customHeight="1">
      <c r="B31" s="56" t="s">
        <v>292</v>
      </c>
      <c r="C31" s="55" t="s">
        <v>80</v>
      </c>
      <c r="D31" s="19" t="s">
        <v>248</v>
      </c>
      <c r="E31" s="11" t="s">
        <v>137</v>
      </c>
      <c r="F31" s="12">
        <v>3980</v>
      </c>
      <c r="G31" s="12">
        <v>3980</v>
      </c>
      <c r="H31" s="12">
        <v>3980</v>
      </c>
      <c r="I31" s="12">
        <v>3980</v>
      </c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5"/>
    </row>
    <row r="32" spans="1:40" ht="19.899999999999999" customHeight="1">
      <c r="B32" s="56" t="s">
        <v>292</v>
      </c>
      <c r="C32" s="55" t="s">
        <v>138</v>
      </c>
      <c r="D32" s="19" t="s">
        <v>248</v>
      </c>
      <c r="E32" s="11" t="s">
        <v>139</v>
      </c>
      <c r="F32" s="12">
        <v>76620</v>
      </c>
      <c r="G32" s="12">
        <v>76620</v>
      </c>
      <c r="H32" s="12">
        <v>76620</v>
      </c>
      <c r="I32" s="12">
        <v>76620</v>
      </c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5"/>
    </row>
    <row r="33" spans="1:40" ht="19.899999999999999" customHeight="1">
      <c r="B33" s="56" t="s">
        <v>292</v>
      </c>
      <c r="C33" s="55" t="s">
        <v>84</v>
      </c>
      <c r="D33" s="19" t="s">
        <v>248</v>
      </c>
      <c r="E33" s="11" t="s">
        <v>140</v>
      </c>
      <c r="F33" s="12">
        <v>127330.04</v>
      </c>
      <c r="G33" s="12">
        <v>127330.04</v>
      </c>
      <c r="H33" s="12">
        <v>127330.04</v>
      </c>
      <c r="I33" s="12">
        <v>127330.04</v>
      </c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5"/>
    </row>
    <row r="34" spans="1:40" ht="19.899999999999999" customHeight="1">
      <c r="B34" s="56" t="s">
        <v>292</v>
      </c>
      <c r="C34" s="55" t="s">
        <v>141</v>
      </c>
      <c r="D34" s="19" t="s">
        <v>248</v>
      </c>
      <c r="E34" s="11" t="s">
        <v>142</v>
      </c>
      <c r="F34" s="12">
        <v>59348.160000000003</v>
      </c>
      <c r="G34" s="12">
        <v>59348.160000000003</v>
      </c>
      <c r="H34" s="12">
        <v>59348.160000000003</v>
      </c>
      <c r="I34" s="12">
        <v>59348.160000000003</v>
      </c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5"/>
    </row>
    <row r="35" spans="1:40" ht="19.899999999999999" customHeight="1">
      <c r="B35" s="56" t="s">
        <v>292</v>
      </c>
      <c r="C35" s="55" t="s">
        <v>88</v>
      </c>
      <c r="D35" s="19" t="s">
        <v>248</v>
      </c>
      <c r="E35" s="11" t="s">
        <v>143</v>
      </c>
      <c r="F35" s="12">
        <v>89000</v>
      </c>
      <c r="G35" s="12">
        <v>89000</v>
      </c>
      <c r="H35" s="12">
        <v>89000</v>
      </c>
      <c r="I35" s="12">
        <v>89000</v>
      </c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5"/>
    </row>
    <row r="36" spans="1:40" ht="19.899999999999999" customHeight="1">
      <c r="B36" s="56" t="s">
        <v>292</v>
      </c>
      <c r="C36" s="55" t="s">
        <v>144</v>
      </c>
      <c r="D36" s="19" t="s">
        <v>248</v>
      </c>
      <c r="E36" s="11" t="s">
        <v>145</v>
      </c>
      <c r="F36" s="12">
        <v>224400</v>
      </c>
      <c r="G36" s="12">
        <v>224400</v>
      </c>
      <c r="H36" s="12">
        <v>224400</v>
      </c>
      <c r="I36" s="12">
        <v>224400</v>
      </c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5"/>
    </row>
    <row r="37" spans="1:40" ht="19.899999999999999" customHeight="1">
      <c r="B37" s="55" t="s">
        <v>13</v>
      </c>
      <c r="C37" s="55" t="s">
        <v>13</v>
      </c>
      <c r="D37" s="19"/>
      <c r="E37" s="11" t="s">
        <v>146</v>
      </c>
      <c r="F37" s="12">
        <f>G37</f>
        <v>2344553.3800000004</v>
      </c>
      <c r="G37" s="12">
        <f>H37</f>
        <v>2344553.3800000004</v>
      </c>
      <c r="H37" s="12">
        <f>I37+J37</f>
        <v>2344553.3800000004</v>
      </c>
      <c r="I37" s="12">
        <f>SUM(I38:I40)</f>
        <v>2332553.3800000004</v>
      </c>
      <c r="J37" s="12">
        <f>SUM(J38:J40)</f>
        <v>12000</v>
      </c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5"/>
    </row>
    <row r="38" spans="1:40" ht="19.899999999999999" customHeight="1">
      <c r="A38" s="10"/>
      <c r="B38" s="56" t="s">
        <v>293</v>
      </c>
      <c r="C38" s="55" t="s">
        <v>68</v>
      </c>
      <c r="D38" s="19" t="s">
        <v>248</v>
      </c>
      <c r="E38" s="11" t="s">
        <v>147</v>
      </c>
      <c r="F38" s="12">
        <v>2233248.7200000002</v>
      </c>
      <c r="G38" s="12">
        <v>2233248.7200000002</v>
      </c>
      <c r="H38" s="12">
        <v>2233248.7200000002</v>
      </c>
      <c r="I38" s="12">
        <v>2233248.7200000002</v>
      </c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5"/>
    </row>
    <row r="39" spans="1:40" ht="19.899999999999999" customHeight="1">
      <c r="B39" s="56" t="s">
        <v>293</v>
      </c>
      <c r="C39" s="55" t="s">
        <v>148</v>
      </c>
      <c r="D39" s="19" t="s">
        <v>248</v>
      </c>
      <c r="E39" s="11" t="s">
        <v>149</v>
      </c>
      <c r="F39" s="12">
        <v>12000</v>
      </c>
      <c r="G39" s="12">
        <v>12000</v>
      </c>
      <c r="H39" s="12">
        <v>12000</v>
      </c>
      <c r="I39" s="12"/>
      <c r="J39" s="12">
        <v>12000</v>
      </c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5"/>
    </row>
    <row r="40" spans="1:40" ht="19.899999999999999" customHeight="1">
      <c r="B40" s="56" t="s">
        <v>293</v>
      </c>
      <c r="C40" s="55" t="s">
        <v>48</v>
      </c>
      <c r="D40" s="19" t="s">
        <v>248</v>
      </c>
      <c r="E40" s="11" t="s">
        <v>150</v>
      </c>
      <c r="F40" s="12">
        <v>99304.66</v>
      </c>
      <c r="G40" s="12">
        <v>99304.66</v>
      </c>
      <c r="H40" s="12">
        <v>99304.66</v>
      </c>
      <c r="I40" s="12">
        <v>99304.66</v>
      </c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5"/>
    </row>
    <row r="41" spans="1:40" ht="19.899999999999999" customHeight="1">
      <c r="B41" s="55" t="s">
        <v>13</v>
      </c>
      <c r="C41" s="55" t="s">
        <v>13</v>
      </c>
      <c r="D41" s="19"/>
      <c r="E41" s="11" t="s">
        <v>151</v>
      </c>
      <c r="F41" s="12">
        <f>G41</f>
        <v>210000</v>
      </c>
      <c r="G41" s="12">
        <f>H41</f>
        <v>210000</v>
      </c>
      <c r="H41" s="12">
        <f>I41+J41</f>
        <v>210000</v>
      </c>
      <c r="I41" s="12">
        <f>SUM(I42)</f>
        <v>0</v>
      </c>
      <c r="J41" s="12">
        <f>SUM(J42)</f>
        <v>210000</v>
      </c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5"/>
    </row>
    <row r="42" spans="1:40" ht="19.899999999999999" customHeight="1">
      <c r="A42" s="10"/>
      <c r="B42" s="56" t="s">
        <v>294</v>
      </c>
      <c r="C42" s="55" t="s">
        <v>128</v>
      </c>
      <c r="D42" s="19" t="s">
        <v>248</v>
      </c>
      <c r="E42" s="11" t="s">
        <v>152</v>
      </c>
      <c r="F42" s="12">
        <f>G42</f>
        <v>210000</v>
      </c>
      <c r="G42" s="12">
        <f>H42</f>
        <v>210000</v>
      </c>
      <c r="H42" s="12">
        <f>I42+J42</f>
        <v>210000</v>
      </c>
      <c r="I42" s="12"/>
      <c r="J42" s="12">
        <v>210000</v>
      </c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5"/>
    </row>
    <row r="43" spans="1:40" ht="8.4499999999999993" customHeight="1">
      <c r="A43" s="40"/>
      <c r="B43" s="40"/>
      <c r="C43" s="40"/>
      <c r="D43" s="57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8"/>
    </row>
  </sheetData>
  <mergeCells count="25">
    <mergeCell ref="AB5:AD5"/>
    <mergeCell ref="AE5:AG5"/>
    <mergeCell ref="AH5:AJ5"/>
    <mergeCell ref="AK5:AM5"/>
    <mergeCell ref="Q5:Q6"/>
    <mergeCell ref="R5:T5"/>
    <mergeCell ref="U5:W5"/>
    <mergeCell ref="X5:Z5"/>
    <mergeCell ref="AA5:AA6"/>
    <mergeCell ref="B1:C1"/>
    <mergeCell ref="B2:AM2"/>
    <mergeCell ref="B3:E3"/>
    <mergeCell ref="AL3:AM3"/>
    <mergeCell ref="B4:E4"/>
    <mergeCell ref="F4:F6"/>
    <mergeCell ref="G4:P4"/>
    <mergeCell ref="Q4:Z4"/>
    <mergeCell ref="AA4:AM4"/>
    <mergeCell ref="B5:C5"/>
    <mergeCell ref="D5:D6"/>
    <mergeCell ref="E5:E6"/>
    <mergeCell ref="G5:G6"/>
    <mergeCell ref="H5:J5"/>
    <mergeCell ref="K5:M5"/>
    <mergeCell ref="N5:P5"/>
  </mergeCells>
  <phoneticPr fontId="15" type="noConversion"/>
  <pageMargins left="0.75" right="0.75" top="0.27000001072883606" bottom="0.27000001072883606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J33"/>
  <sheetViews>
    <sheetView workbookViewId="0">
      <pane ySplit="6" topLeftCell="A19" activePane="bottomLeft" state="frozen"/>
      <selection pane="bottomLeft" activeCell="H7" sqref="G7:H9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spans="1:10" ht="14.25" customHeight="1">
      <c r="A1" s="27"/>
      <c r="B1" s="114"/>
      <c r="C1" s="114"/>
      <c r="D1" s="114"/>
      <c r="E1" s="7"/>
      <c r="F1" s="7"/>
      <c r="G1" s="120" t="s">
        <v>295</v>
      </c>
      <c r="H1" s="120"/>
      <c r="I1" s="120"/>
      <c r="J1" s="10"/>
    </row>
    <row r="2" spans="1:10" ht="19.899999999999999" customHeight="1">
      <c r="A2" s="27"/>
      <c r="B2" s="111" t="s">
        <v>348</v>
      </c>
      <c r="C2" s="112"/>
      <c r="D2" s="112"/>
      <c r="E2" s="112"/>
      <c r="F2" s="112"/>
      <c r="G2" s="112"/>
      <c r="H2" s="112"/>
      <c r="I2" s="112"/>
      <c r="J2" s="10" t="s">
        <v>224</v>
      </c>
    </row>
    <row r="3" spans="1:10" ht="17.100000000000001" customHeight="1">
      <c r="A3" s="30"/>
      <c r="B3" s="115" t="s">
        <v>355</v>
      </c>
      <c r="C3" s="116"/>
      <c r="D3" s="116"/>
      <c r="E3" s="116"/>
      <c r="F3" s="116"/>
      <c r="G3" s="30"/>
      <c r="I3" s="53" t="s">
        <v>225</v>
      </c>
      <c r="J3" s="43"/>
    </row>
    <row r="4" spans="1:10" ht="21.4" customHeight="1">
      <c r="A4" s="7"/>
      <c r="B4" s="117" t="s">
        <v>228</v>
      </c>
      <c r="C4" s="117"/>
      <c r="D4" s="117"/>
      <c r="E4" s="117"/>
      <c r="F4" s="117"/>
      <c r="G4" s="117" t="s">
        <v>234</v>
      </c>
      <c r="H4" s="110" t="s">
        <v>296</v>
      </c>
      <c r="I4" s="110" t="s">
        <v>285</v>
      </c>
      <c r="J4" s="7"/>
    </row>
    <row r="5" spans="1:10" ht="21.4" customHeight="1">
      <c r="A5" s="7"/>
      <c r="B5" s="117" t="s">
        <v>253</v>
      </c>
      <c r="C5" s="117"/>
      <c r="D5" s="117"/>
      <c r="E5" s="117" t="s">
        <v>245</v>
      </c>
      <c r="F5" s="117" t="s">
        <v>246</v>
      </c>
      <c r="G5" s="117"/>
      <c r="H5" s="110"/>
      <c r="I5" s="110"/>
      <c r="J5" s="7"/>
    </row>
    <row r="6" spans="1:10" ht="21.4" customHeight="1">
      <c r="A6" s="33"/>
      <c r="B6" s="44" t="s">
        <v>254</v>
      </c>
      <c r="C6" s="44" t="s">
        <v>255</v>
      </c>
      <c r="D6" s="44" t="s">
        <v>256</v>
      </c>
      <c r="E6" s="117"/>
      <c r="F6" s="117"/>
      <c r="G6" s="117"/>
      <c r="H6" s="110"/>
      <c r="I6" s="110"/>
      <c r="J6" s="13"/>
    </row>
    <row r="7" spans="1:10" ht="19.899999999999999" customHeight="1">
      <c r="A7" s="14"/>
      <c r="B7" s="35"/>
      <c r="C7" s="35"/>
      <c r="D7" s="35"/>
      <c r="E7" s="35"/>
      <c r="F7" s="35" t="s">
        <v>247</v>
      </c>
      <c r="G7" s="36">
        <f>G8</f>
        <v>13535307</v>
      </c>
      <c r="H7" s="36">
        <f>H8</f>
        <v>13535307</v>
      </c>
      <c r="I7" s="36"/>
      <c r="J7" s="17"/>
    </row>
    <row r="8" spans="1:10" ht="19.899999999999999" customHeight="1">
      <c r="A8" s="33"/>
      <c r="B8" s="37"/>
      <c r="C8" s="37"/>
      <c r="D8" s="37"/>
      <c r="E8" s="37"/>
      <c r="F8" s="46" t="s">
        <v>13</v>
      </c>
      <c r="G8" s="38">
        <f>G9</f>
        <v>13535307</v>
      </c>
      <c r="H8" s="38">
        <f>H9</f>
        <v>13535307</v>
      </c>
      <c r="I8" s="38"/>
      <c r="J8" s="45"/>
    </row>
    <row r="9" spans="1:10" ht="19.899999999999999" customHeight="1">
      <c r="A9" s="33"/>
      <c r="B9" s="37"/>
      <c r="C9" s="37"/>
      <c r="D9" s="37"/>
      <c r="E9" s="37"/>
      <c r="F9" s="46" t="s">
        <v>153</v>
      </c>
      <c r="G9" s="38">
        <f>SUM(G10:G33)</f>
        <v>13535307</v>
      </c>
      <c r="H9" s="38">
        <f>SUM(H10:H33)</f>
        <v>13535307</v>
      </c>
      <c r="I9" s="38"/>
      <c r="J9" s="45"/>
    </row>
    <row r="10" spans="1:10" ht="19.899999999999999" customHeight="1">
      <c r="A10" s="113"/>
      <c r="B10" s="37" t="s">
        <v>257</v>
      </c>
      <c r="C10" s="37" t="s">
        <v>258</v>
      </c>
      <c r="D10" s="37" t="s">
        <v>258</v>
      </c>
      <c r="E10" s="37" t="s">
        <v>297</v>
      </c>
      <c r="F10" s="46" t="s">
        <v>154</v>
      </c>
      <c r="G10" s="38">
        <v>162956.43</v>
      </c>
      <c r="H10" s="39">
        <v>162956.43</v>
      </c>
      <c r="I10" s="39"/>
      <c r="J10" s="13"/>
    </row>
    <row r="11" spans="1:10" ht="19.899999999999999" customHeight="1">
      <c r="A11" s="113"/>
      <c r="B11" s="37" t="s">
        <v>257</v>
      </c>
      <c r="C11" s="37" t="s">
        <v>258</v>
      </c>
      <c r="D11" s="37" t="s">
        <v>259</v>
      </c>
      <c r="E11" s="37" t="s">
        <v>297</v>
      </c>
      <c r="F11" s="46" t="s">
        <v>155</v>
      </c>
      <c r="G11" s="38">
        <v>36400</v>
      </c>
      <c r="H11" s="39">
        <v>36400</v>
      </c>
      <c r="I11" s="39"/>
      <c r="J11" s="13"/>
    </row>
    <row r="12" spans="1:10" ht="19.899999999999999" customHeight="1">
      <c r="A12" s="113"/>
      <c r="B12" s="37" t="s">
        <v>257</v>
      </c>
      <c r="C12" s="37" t="s">
        <v>260</v>
      </c>
      <c r="D12" s="37" t="s">
        <v>258</v>
      </c>
      <c r="E12" s="37" t="s">
        <v>297</v>
      </c>
      <c r="F12" s="46" t="s">
        <v>154</v>
      </c>
      <c r="G12" s="38">
        <v>4075250.05</v>
      </c>
      <c r="H12" s="39">
        <v>4075250.05</v>
      </c>
      <c r="I12" s="39"/>
      <c r="J12" s="13"/>
    </row>
    <row r="13" spans="1:10" ht="19.899999999999999" customHeight="1">
      <c r="A13" s="113"/>
      <c r="B13" s="37" t="s">
        <v>257</v>
      </c>
      <c r="C13" s="37" t="s">
        <v>260</v>
      </c>
      <c r="D13" s="37" t="s">
        <v>261</v>
      </c>
      <c r="E13" s="37" t="s">
        <v>297</v>
      </c>
      <c r="F13" s="46" t="s">
        <v>156</v>
      </c>
      <c r="G13" s="38">
        <v>25046</v>
      </c>
      <c r="H13" s="39">
        <v>25046</v>
      </c>
      <c r="I13" s="39"/>
      <c r="J13" s="13"/>
    </row>
    <row r="14" spans="1:10" ht="19.899999999999999" customHeight="1">
      <c r="A14" s="113"/>
      <c r="B14" s="37" t="s">
        <v>257</v>
      </c>
      <c r="C14" s="37" t="s">
        <v>260</v>
      </c>
      <c r="D14" s="37" t="s">
        <v>262</v>
      </c>
      <c r="E14" s="37" t="s">
        <v>297</v>
      </c>
      <c r="F14" s="46" t="s">
        <v>157</v>
      </c>
      <c r="G14" s="38">
        <v>755479.15</v>
      </c>
      <c r="H14" s="39">
        <v>755479.15</v>
      </c>
      <c r="I14" s="39"/>
      <c r="J14" s="13"/>
    </row>
    <row r="15" spans="1:10" ht="19.899999999999999" customHeight="1">
      <c r="A15" s="113"/>
      <c r="B15" s="37" t="s">
        <v>257</v>
      </c>
      <c r="C15" s="37" t="s">
        <v>263</v>
      </c>
      <c r="D15" s="37" t="s">
        <v>259</v>
      </c>
      <c r="E15" s="37" t="s">
        <v>297</v>
      </c>
      <c r="F15" s="46" t="s">
        <v>158</v>
      </c>
      <c r="G15" s="38">
        <v>10195</v>
      </c>
      <c r="H15" s="39">
        <v>10195</v>
      </c>
      <c r="I15" s="39"/>
      <c r="J15" s="13"/>
    </row>
    <row r="16" spans="1:10" ht="19.899999999999999" customHeight="1">
      <c r="A16" s="113"/>
      <c r="B16" s="37" t="s">
        <v>257</v>
      </c>
      <c r="C16" s="37" t="s">
        <v>264</v>
      </c>
      <c r="D16" s="37" t="s">
        <v>258</v>
      </c>
      <c r="E16" s="37" t="s">
        <v>297</v>
      </c>
      <c r="F16" s="46" t="s">
        <v>154</v>
      </c>
      <c r="G16" s="38">
        <v>204706.68</v>
      </c>
      <c r="H16" s="39">
        <v>204706.68</v>
      </c>
      <c r="I16" s="39"/>
      <c r="J16" s="13"/>
    </row>
    <row r="17" spans="1:10" ht="19.899999999999999" customHeight="1">
      <c r="A17" s="113"/>
      <c r="B17" s="37" t="s">
        <v>257</v>
      </c>
      <c r="C17" s="37" t="s">
        <v>265</v>
      </c>
      <c r="D17" s="37" t="s">
        <v>259</v>
      </c>
      <c r="E17" s="37" t="s">
        <v>297</v>
      </c>
      <c r="F17" s="46" t="s">
        <v>159</v>
      </c>
      <c r="G17" s="38">
        <v>30000</v>
      </c>
      <c r="H17" s="39">
        <v>30000</v>
      </c>
      <c r="I17" s="39"/>
      <c r="J17" s="13"/>
    </row>
    <row r="18" spans="1:10" ht="19.899999999999999" customHeight="1">
      <c r="A18" s="113"/>
      <c r="B18" s="37" t="s">
        <v>266</v>
      </c>
      <c r="C18" s="37" t="s">
        <v>258</v>
      </c>
      <c r="D18" s="37" t="s">
        <v>267</v>
      </c>
      <c r="E18" s="37" t="s">
        <v>297</v>
      </c>
      <c r="F18" s="46" t="s">
        <v>160</v>
      </c>
      <c r="G18" s="38">
        <v>617859.42000000004</v>
      </c>
      <c r="H18" s="39">
        <v>617859.42000000004</v>
      </c>
      <c r="I18" s="39"/>
      <c r="J18" s="13"/>
    </row>
    <row r="19" spans="1:10" ht="19.899999999999999" customHeight="1">
      <c r="A19" s="113"/>
      <c r="B19" s="37" t="s">
        <v>268</v>
      </c>
      <c r="C19" s="37" t="s">
        <v>258</v>
      </c>
      <c r="D19" s="37" t="s">
        <v>267</v>
      </c>
      <c r="E19" s="37" t="s">
        <v>297</v>
      </c>
      <c r="F19" s="46" t="s">
        <v>161</v>
      </c>
      <c r="G19" s="38">
        <v>914146.91</v>
      </c>
      <c r="H19" s="39">
        <v>914146.91</v>
      </c>
      <c r="I19" s="39"/>
      <c r="J19" s="13"/>
    </row>
    <row r="20" spans="1:10" ht="19.899999999999999" customHeight="1">
      <c r="A20" s="113"/>
      <c r="B20" s="37" t="s">
        <v>268</v>
      </c>
      <c r="C20" s="37" t="s">
        <v>258</v>
      </c>
      <c r="D20" s="37" t="s">
        <v>269</v>
      </c>
      <c r="E20" s="37" t="s">
        <v>297</v>
      </c>
      <c r="F20" s="46" t="s">
        <v>162</v>
      </c>
      <c r="G20" s="38">
        <v>70001.279999999999</v>
      </c>
      <c r="H20" s="39">
        <v>70001.279999999999</v>
      </c>
      <c r="I20" s="39"/>
      <c r="J20" s="13"/>
    </row>
    <row r="21" spans="1:10" ht="19.899999999999999" customHeight="1">
      <c r="A21" s="113"/>
      <c r="B21" s="37" t="s">
        <v>268</v>
      </c>
      <c r="C21" s="37" t="s">
        <v>270</v>
      </c>
      <c r="D21" s="37" t="s">
        <v>258</v>
      </c>
      <c r="E21" s="37" t="s">
        <v>297</v>
      </c>
      <c r="F21" s="46" t="s">
        <v>163</v>
      </c>
      <c r="G21" s="38">
        <v>59644.800000000003</v>
      </c>
      <c r="H21" s="39">
        <v>59644.800000000003</v>
      </c>
      <c r="I21" s="39"/>
      <c r="J21" s="13"/>
    </row>
    <row r="22" spans="1:10" ht="19.899999999999999" customHeight="1">
      <c r="A22" s="113"/>
      <c r="B22" s="37" t="s">
        <v>268</v>
      </c>
      <c r="C22" s="37" t="s">
        <v>270</v>
      </c>
      <c r="D22" s="37" t="s">
        <v>261</v>
      </c>
      <c r="E22" s="37" t="s">
        <v>297</v>
      </c>
      <c r="F22" s="46" t="s">
        <v>164</v>
      </c>
      <c r="G22" s="38">
        <v>74815.86</v>
      </c>
      <c r="H22" s="39">
        <v>74815.86</v>
      </c>
      <c r="I22" s="39"/>
      <c r="J22" s="13"/>
    </row>
    <row r="23" spans="1:10" ht="19.899999999999999" customHeight="1">
      <c r="A23" s="113"/>
      <c r="B23" s="37" t="s">
        <v>268</v>
      </c>
      <c r="C23" s="37" t="s">
        <v>270</v>
      </c>
      <c r="D23" s="37" t="s">
        <v>270</v>
      </c>
      <c r="E23" s="37" t="s">
        <v>297</v>
      </c>
      <c r="F23" s="46" t="s">
        <v>165</v>
      </c>
      <c r="G23" s="38">
        <v>928579.63</v>
      </c>
      <c r="H23" s="39">
        <v>928579.63</v>
      </c>
      <c r="I23" s="39"/>
      <c r="J23" s="13"/>
    </row>
    <row r="24" spans="1:10" ht="19.899999999999999" customHeight="1">
      <c r="A24" s="113"/>
      <c r="B24" s="37" t="s">
        <v>268</v>
      </c>
      <c r="C24" s="37" t="s">
        <v>271</v>
      </c>
      <c r="D24" s="37" t="s">
        <v>261</v>
      </c>
      <c r="E24" s="37" t="s">
        <v>297</v>
      </c>
      <c r="F24" s="46" t="s">
        <v>104</v>
      </c>
      <c r="G24" s="38">
        <v>12000</v>
      </c>
      <c r="H24" s="39">
        <v>12000</v>
      </c>
      <c r="I24" s="39"/>
      <c r="J24" s="13"/>
    </row>
    <row r="25" spans="1:10" ht="19.899999999999999" customHeight="1">
      <c r="A25" s="113"/>
      <c r="B25" s="37" t="s">
        <v>272</v>
      </c>
      <c r="C25" s="37" t="s">
        <v>259</v>
      </c>
      <c r="D25" s="37" t="s">
        <v>269</v>
      </c>
      <c r="E25" s="37" t="s">
        <v>297</v>
      </c>
      <c r="F25" s="46" t="s">
        <v>166</v>
      </c>
      <c r="G25" s="38">
        <v>62615</v>
      </c>
      <c r="H25" s="39">
        <v>62615</v>
      </c>
      <c r="I25" s="39"/>
      <c r="J25" s="13"/>
    </row>
    <row r="26" spans="1:10" ht="19.899999999999999" customHeight="1">
      <c r="A26" s="113"/>
      <c r="B26" s="37" t="s">
        <v>272</v>
      </c>
      <c r="C26" s="37" t="s">
        <v>273</v>
      </c>
      <c r="D26" s="37" t="s">
        <v>258</v>
      </c>
      <c r="E26" s="37" t="s">
        <v>297</v>
      </c>
      <c r="F26" s="46" t="s">
        <v>167</v>
      </c>
      <c r="G26" s="38">
        <v>300834.84000000003</v>
      </c>
      <c r="H26" s="39">
        <v>300834.84000000003</v>
      </c>
      <c r="I26" s="39"/>
      <c r="J26" s="13"/>
    </row>
    <row r="27" spans="1:10" ht="19.899999999999999" customHeight="1">
      <c r="A27" s="113"/>
      <c r="B27" s="37" t="s">
        <v>272</v>
      </c>
      <c r="C27" s="37" t="s">
        <v>273</v>
      </c>
      <c r="D27" s="37" t="s">
        <v>261</v>
      </c>
      <c r="E27" s="37" t="s">
        <v>297</v>
      </c>
      <c r="F27" s="46" t="s">
        <v>168</v>
      </c>
      <c r="G27" s="38">
        <v>249300.89</v>
      </c>
      <c r="H27" s="39">
        <v>249300.89</v>
      </c>
      <c r="I27" s="39"/>
      <c r="J27" s="13"/>
    </row>
    <row r="28" spans="1:10" ht="19.899999999999999" customHeight="1">
      <c r="A28" s="113"/>
      <c r="B28" s="37" t="s">
        <v>272</v>
      </c>
      <c r="C28" s="37" t="s">
        <v>273</v>
      </c>
      <c r="D28" s="37" t="s">
        <v>260</v>
      </c>
      <c r="E28" s="37" t="s">
        <v>297</v>
      </c>
      <c r="F28" s="46" t="s">
        <v>169</v>
      </c>
      <c r="G28" s="38">
        <v>31200</v>
      </c>
      <c r="H28" s="39">
        <v>31200</v>
      </c>
      <c r="I28" s="39"/>
      <c r="J28" s="13"/>
    </row>
    <row r="29" spans="1:10" ht="19.899999999999999" customHeight="1">
      <c r="A29" s="113"/>
      <c r="B29" s="37" t="s">
        <v>272</v>
      </c>
      <c r="C29" s="37" t="s">
        <v>273</v>
      </c>
      <c r="D29" s="37" t="s">
        <v>269</v>
      </c>
      <c r="E29" s="37" t="s">
        <v>297</v>
      </c>
      <c r="F29" s="46" t="s">
        <v>170</v>
      </c>
      <c r="G29" s="38">
        <v>313006.96000000002</v>
      </c>
      <c r="H29" s="39">
        <v>313006.96000000002</v>
      </c>
      <c r="I29" s="39"/>
      <c r="J29" s="13"/>
    </row>
    <row r="30" spans="1:10" ht="19.899999999999999" customHeight="1">
      <c r="A30" s="113"/>
      <c r="B30" s="37" t="s">
        <v>274</v>
      </c>
      <c r="C30" s="37" t="s">
        <v>258</v>
      </c>
      <c r="D30" s="37" t="s">
        <v>259</v>
      </c>
      <c r="E30" s="37" t="s">
        <v>297</v>
      </c>
      <c r="F30" s="46" t="s">
        <v>157</v>
      </c>
      <c r="G30" s="38">
        <v>1034481.37</v>
      </c>
      <c r="H30" s="39">
        <v>1034481.37</v>
      </c>
      <c r="I30" s="39"/>
      <c r="J30" s="13"/>
    </row>
    <row r="31" spans="1:10" ht="19.899999999999999" customHeight="1">
      <c r="A31" s="113"/>
      <c r="B31" s="37" t="s">
        <v>274</v>
      </c>
      <c r="C31" s="37" t="s">
        <v>258</v>
      </c>
      <c r="D31" s="37" t="s">
        <v>269</v>
      </c>
      <c r="E31" s="37" t="s">
        <v>297</v>
      </c>
      <c r="F31" s="46" t="s">
        <v>171</v>
      </c>
      <c r="G31" s="38">
        <v>10000</v>
      </c>
      <c r="H31" s="39">
        <v>10000</v>
      </c>
      <c r="I31" s="39"/>
      <c r="J31" s="13"/>
    </row>
    <row r="32" spans="1:10" ht="19.899999999999999" customHeight="1">
      <c r="A32" s="113"/>
      <c r="B32" s="37" t="s">
        <v>274</v>
      </c>
      <c r="C32" s="37" t="s">
        <v>275</v>
      </c>
      <c r="D32" s="37" t="s">
        <v>270</v>
      </c>
      <c r="E32" s="37" t="s">
        <v>297</v>
      </c>
      <c r="F32" s="46" t="s">
        <v>107</v>
      </c>
      <c r="G32" s="38">
        <v>2715134</v>
      </c>
      <c r="H32" s="39">
        <v>2715134</v>
      </c>
      <c r="I32" s="39"/>
      <c r="J32" s="13"/>
    </row>
    <row r="33" spans="1:10" ht="19.899999999999999" customHeight="1">
      <c r="A33" s="113"/>
      <c r="B33" s="37" t="s">
        <v>276</v>
      </c>
      <c r="C33" s="37" t="s">
        <v>261</v>
      </c>
      <c r="D33" s="37" t="s">
        <v>258</v>
      </c>
      <c r="E33" s="37" t="s">
        <v>297</v>
      </c>
      <c r="F33" s="46" t="s">
        <v>172</v>
      </c>
      <c r="G33" s="38">
        <v>841652.73</v>
      </c>
      <c r="H33" s="39">
        <v>841652.73</v>
      </c>
      <c r="I33" s="39"/>
      <c r="J33" s="13"/>
    </row>
  </sheetData>
  <mergeCells count="12">
    <mergeCell ref="A10:A33"/>
    <mergeCell ref="B1:D1"/>
    <mergeCell ref="G1:I1"/>
    <mergeCell ref="B2:I2"/>
    <mergeCell ref="B3:F3"/>
    <mergeCell ref="B4:F4"/>
    <mergeCell ref="G4:G6"/>
    <mergeCell ref="H4:H6"/>
    <mergeCell ref="I4:I6"/>
    <mergeCell ref="B5:D5"/>
    <mergeCell ref="E5:E6"/>
    <mergeCell ref="F5:F6"/>
  </mergeCells>
  <phoneticPr fontId="15" type="noConversion"/>
  <pageMargins left="0.75" right="0.75" top="0.27000001072883606" bottom="0.27000001072883606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I40"/>
  <sheetViews>
    <sheetView workbookViewId="0">
      <pane ySplit="6" topLeftCell="A7" activePane="bottomLeft" state="frozen"/>
      <selection pane="bottomLeft" activeCell="F7" sqref="F7"/>
    </sheetView>
  </sheetViews>
  <sheetFormatPr defaultColWidth="10" defaultRowHeight="13.5"/>
  <cols>
    <col min="1" max="1" width="1.5" customWidth="1"/>
    <col min="2" max="3" width="6.125" customWidth="1"/>
    <col min="4" max="4" width="16.375" customWidth="1"/>
    <col min="5" max="5" width="41" customWidth="1"/>
    <col min="6" max="8" width="16.375" customWidth="1"/>
    <col min="9" max="9" width="1.5" customWidth="1"/>
  </cols>
  <sheetData>
    <row r="1" spans="1:9" ht="14.25" customHeight="1">
      <c r="A1" s="3"/>
      <c r="B1" s="114"/>
      <c r="C1" s="114"/>
      <c r="D1" s="49"/>
      <c r="E1" s="49"/>
      <c r="F1" s="27"/>
      <c r="G1" s="27"/>
      <c r="H1" s="50" t="s">
        <v>298</v>
      </c>
      <c r="I1" s="5"/>
    </row>
    <row r="2" spans="1:9" ht="19.899999999999999" customHeight="1">
      <c r="A2" s="27"/>
      <c r="B2" s="111" t="s">
        <v>349</v>
      </c>
      <c r="C2" s="112"/>
      <c r="D2" s="112"/>
      <c r="E2" s="112"/>
      <c r="F2" s="112"/>
      <c r="G2" s="112"/>
      <c r="H2" s="112"/>
      <c r="I2" s="5"/>
    </row>
    <row r="3" spans="1:9" ht="17.100000000000001" customHeight="1">
      <c r="A3" s="30"/>
      <c r="B3" s="115" t="s">
        <v>355</v>
      </c>
      <c r="C3" s="116"/>
      <c r="D3" s="116"/>
      <c r="E3" s="116"/>
      <c r="G3" s="30"/>
      <c r="H3" s="53" t="s">
        <v>225</v>
      </c>
      <c r="I3" s="5"/>
    </row>
    <row r="4" spans="1:9" ht="21.4" customHeight="1">
      <c r="A4" s="10"/>
      <c r="B4" s="108" t="s">
        <v>228</v>
      </c>
      <c r="C4" s="108"/>
      <c r="D4" s="108"/>
      <c r="E4" s="108"/>
      <c r="F4" s="108" t="s">
        <v>251</v>
      </c>
      <c r="G4" s="108"/>
      <c r="H4" s="108"/>
      <c r="I4" s="5"/>
    </row>
    <row r="5" spans="1:9" ht="21.4" customHeight="1">
      <c r="A5" s="10"/>
      <c r="B5" s="108" t="s">
        <v>253</v>
      </c>
      <c r="C5" s="108"/>
      <c r="D5" s="108" t="s">
        <v>245</v>
      </c>
      <c r="E5" s="108" t="s">
        <v>246</v>
      </c>
      <c r="F5" s="108" t="s">
        <v>234</v>
      </c>
      <c r="G5" s="108" t="s">
        <v>299</v>
      </c>
      <c r="H5" s="108" t="s">
        <v>300</v>
      </c>
      <c r="I5" s="5"/>
    </row>
    <row r="6" spans="1:9" ht="21.4" customHeight="1">
      <c r="A6" s="7"/>
      <c r="B6" s="9" t="s">
        <v>254</v>
      </c>
      <c r="C6" s="9" t="s">
        <v>255</v>
      </c>
      <c r="D6" s="108"/>
      <c r="E6" s="108"/>
      <c r="F6" s="108"/>
      <c r="G6" s="108"/>
      <c r="H6" s="108"/>
      <c r="I6" s="5"/>
    </row>
    <row r="7" spans="1:9" ht="19.899999999999999" customHeight="1">
      <c r="A7" s="10"/>
      <c r="B7" s="22"/>
      <c r="C7" s="22"/>
      <c r="D7" s="22"/>
      <c r="E7" s="35" t="s">
        <v>247</v>
      </c>
      <c r="F7" s="16">
        <f>F8</f>
        <v>13139051</v>
      </c>
      <c r="G7" s="16">
        <f>G8</f>
        <v>11716772.800000001</v>
      </c>
      <c r="H7" s="16">
        <f>H8</f>
        <v>1422278.2</v>
      </c>
      <c r="I7" s="5"/>
    </row>
    <row r="8" spans="1:9" ht="19.899999999999999" customHeight="1">
      <c r="A8" s="10"/>
      <c r="B8" s="55" t="s">
        <v>13</v>
      </c>
      <c r="C8" s="55" t="s">
        <v>13</v>
      </c>
      <c r="D8" s="19"/>
      <c r="E8" s="11" t="s">
        <v>13</v>
      </c>
      <c r="F8" s="12">
        <f>F9</f>
        <v>13139051</v>
      </c>
      <c r="G8" s="12">
        <f>G9:G9</f>
        <v>11716772.800000001</v>
      </c>
      <c r="H8" s="12">
        <f>H9</f>
        <v>1422278.2</v>
      </c>
      <c r="I8" s="5"/>
    </row>
    <row r="9" spans="1:9" ht="19.899999999999999" customHeight="1">
      <c r="A9" s="10"/>
      <c r="B9" s="55" t="s">
        <v>13</v>
      </c>
      <c r="C9" s="55" t="s">
        <v>13</v>
      </c>
      <c r="D9" s="19" t="s">
        <v>248</v>
      </c>
      <c r="E9" s="11" t="s">
        <v>38</v>
      </c>
      <c r="F9" s="12">
        <f>G9+H9</f>
        <v>13139051</v>
      </c>
      <c r="G9" s="12">
        <f>G10+G22+G37</f>
        <v>11716772.800000001</v>
      </c>
      <c r="H9" s="12">
        <f>H10+H22+H37</f>
        <v>1422278.2</v>
      </c>
      <c r="I9" s="5"/>
    </row>
    <row r="10" spans="1:9" ht="19.899999999999999" customHeight="1">
      <c r="A10" s="10"/>
      <c r="B10" s="55" t="s">
        <v>13</v>
      </c>
      <c r="C10" s="55" t="s">
        <v>13</v>
      </c>
      <c r="D10" s="19" t="s">
        <v>291</v>
      </c>
      <c r="E10" s="11" t="s">
        <v>39</v>
      </c>
      <c r="F10" s="12">
        <f>G10+H10</f>
        <v>9384219.4199999999</v>
      </c>
      <c r="G10" s="12">
        <f>SUM(G11:G21)</f>
        <v>9384219.4199999999</v>
      </c>
      <c r="H10" s="12"/>
      <c r="I10" s="5"/>
    </row>
    <row r="11" spans="1:9" ht="19.899999999999999" customHeight="1">
      <c r="A11" s="10"/>
      <c r="B11" s="55" t="s">
        <v>40</v>
      </c>
      <c r="C11" s="55" t="s">
        <v>41</v>
      </c>
      <c r="D11" s="19" t="s">
        <v>301</v>
      </c>
      <c r="E11" s="11" t="s">
        <v>42</v>
      </c>
      <c r="F11" s="12">
        <f t="shared" ref="F11:F21" si="0">G11+H11</f>
        <v>2313530</v>
      </c>
      <c r="G11" s="12">
        <v>2313530</v>
      </c>
      <c r="H11" s="12"/>
      <c r="I11" s="5"/>
    </row>
    <row r="12" spans="1:9" ht="19.899999999999999" customHeight="1">
      <c r="B12" s="55" t="s">
        <v>43</v>
      </c>
      <c r="C12" s="55" t="s">
        <v>44</v>
      </c>
      <c r="D12" s="19" t="s">
        <v>302</v>
      </c>
      <c r="E12" s="11" t="s">
        <v>45</v>
      </c>
      <c r="F12" s="12">
        <f t="shared" si="0"/>
        <v>1414344</v>
      </c>
      <c r="G12" s="12">
        <v>1414344</v>
      </c>
      <c r="H12" s="12"/>
      <c r="I12" s="5"/>
    </row>
    <row r="13" spans="1:9" ht="19.899999999999999" customHeight="1">
      <c r="B13" s="55" t="s">
        <v>40</v>
      </c>
      <c r="C13" s="55" t="s">
        <v>46</v>
      </c>
      <c r="D13" s="19" t="s">
        <v>303</v>
      </c>
      <c r="E13" s="11" t="s">
        <v>47</v>
      </c>
      <c r="F13" s="12">
        <f t="shared" si="0"/>
        <v>961681</v>
      </c>
      <c r="G13" s="12">
        <v>961681</v>
      </c>
      <c r="H13" s="12"/>
      <c r="I13" s="5"/>
    </row>
    <row r="14" spans="1:9" ht="19.899999999999999" customHeight="1">
      <c r="B14" s="55" t="s">
        <v>43</v>
      </c>
      <c r="C14" s="55" t="s">
        <v>48</v>
      </c>
      <c r="D14" s="19" t="s">
        <v>304</v>
      </c>
      <c r="E14" s="11" t="s">
        <v>49</v>
      </c>
      <c r="F14" s="12">
        <f t="shared" si="0"/>
        <v>1449325.71</v>
      </c>
      <c r="G14" s="12">
        <v>1449325.71</v>
      </c>
      <c r="H14" s="12"/>
      <c r="I14" s="5"/>
    </row>
    <row r="15" spans="1:9" ht="19.899999999999999" customHeight="1">
      <c r="B15" s="55" t="s">
        <v>40</v>
      </c>
      <c r="C15" s="55" t="s">
        <v>50</v>
      </c>
      <c r="D15" s="19" t="s">
        <v>305</v>
      </c>
      <c r="E15" s="11" t="s">
        <v>51</v>
      </c>
      <c r="F15" s="12">
        <f t="shared" si="0"/>
        <v>928579.63</v>
      </c>
      <c r="G15" s="12">
        <v>928579.63</v>
      </c>
      <c r="H15" s="12"/>
      <c r="I15" s="5"/>
    </row>
    <row r="16" spans="1:9" ht="19.899999999999999" customHeight="1">
      <c r="B16" s="55" t="s">
        <v>43</v>
      </c>
      <c r="C16" s="55" t="s">
        <v>52</v>
      </c>
      <c r="D16" s="19" t="s">
        <v>306</v>
      </c>
      <c r="E16" s="11" t="s">
        <v>53</v>
      </c>
      <c r="F16" s="12">
        <f t="shared" si="0"/>
        <v>550135.73</v>
      </c>
      <c r="G16" s="12">
        <v>550135.73</v>
      </c>
      <c r="H16" s="12"/>
      <c r="I16" s="5"/>
    </row>
    <row r="17" spans="1:9" ht="19.899999999999999" customHeight="1">
      <c r="B17" s="55" t="s">
        <v>40</v>
      </c>
      <c r="C17" s="55" t="s">
        <v>54</v>
      </c>
      <c r="D17" s="19" t="s">
        <v>307</v>
      </c>
      <c r="E17" s="11" t="s">
        <v>55</v>
      </c>
      <c r="F17" s="12">
        <f t="shared" si="0"/>
        <v>187477.84</v>
      </c>
      <c r="G17" s="12">
        <v>187477.84</v>
      </c>
      <c r="H17" s="12"/>
      <c r="I17" s="5"/>
    </row>
    <row r="18" spans="1:9" ht="19.899999999999999" customHeight="1">
      <c r="B18" s="55" t="s">
        <v>43</v>
      </c>
      <c r="C18" s="55" t="s">
        <v>56</v>
      </c>
      <c r="D18" s="19" t="s">
        <v>308</v>
      </c>
      <c r="E18" s="11" t="s">
        <v>57</v>
      </c>
      <c r="F18" s="12">
        <f t="shared" si="0"/>
        <v>27443.66</v>
      </c>
      <c r="G18" s="12">
        <v>27443.66</v>
      </c>
      <c r="H18" s="12"/>
      <c r="I18" s="5"/>
    </row>
    <row r="19" spans="1:9" ht="19.899999999999999" customHeight="1">
      <c r="B19" s="55" t="s">
        <v>40</v>
      </c>
      <c r="C19" s="55" t="s">
        <v>58</v>
      </c>
      <c r="D19" s="19" t="s">
        <v>309</v>
      </c>
      <c r="E19" s="11" t="s">
        <v>59</v>
      </c>
      <c r="F19" s="12">
        <f t="shared" si="0"/>
        <v>841652.73</v>
      </c>
      <c r="G19" s="12">
        <v>841652.73</v>
      </c>
      <c r="H19" s="12"/>
      <c r="I19" s="5"/>
    </row>
    <row r="20" spans="1:9" ht="19.899999999999999" customHeight="1">
      <c r="B20" s="55" t="s">
        <v>43</v>
      </c>
      <c r="C20" s="55" t="s">
        <v>60</v>
      </c>
      <c r="D20" s="19" t="s">
        <v>310</v>
      </c>
      <c r="E20" s="11" t="s">
        <v>61</v>
      </c>
      <c r="F20" s="12">
        <f t="shared" si="0"/>
        <v>156729.12</v>
      </c>
      <c r="G20" s="12">
        <v>156729.12</v>
      </c>
      <c r="H20" s="12"/>
      <c r="I20" s="5"/>
    </row>
    <row r="21" spans="1:9" ht="19.899999999999999" customHeight="1">
      <c r="B21" s="55" t="s">
        <v>40</v>
      </c>
      <c r="C21" s="55" t="s">
        <v>62</v>
      </c>
      <c r="D21" s="19" t="s">
        <v>311</v>
      </c>
      <c r="E21" s="11" t="s">
        <v>63</v>
      </c>
      <c r="F21" s="12">
        <f t="shared" si="0"/>
        <v>553320</v>
      </c>
      <c r="G21" s="12">
        <v>553320</v>
      </c>
      <c r="H21" s="12"/>
      <c r="I21" s="5"/>
    </row>
    <row r="22" spans="1:9" ht="19.899999999999999" customHeight="1">
      <c r="B22" s="55" t="s">
        <v>13</v>
      </c>
      <c r="C22" s="55" t="s">
        <v>13</v>
      </c>
      <c r="D22" s="19" t="s">
        <v>292</v>
      </c>
      <c r="E22" s="11" t="s">
        <v>64</v>
      </c>
      <c r="F22" s="12">
        <f>G22+H22</f>
        <v>1422278.2</v>
      </c>
      <c r="G22" s="12"/>
      <c r="H22" s="12">
        <f>SUM(H23:H36)</f>
        <v>1422278.2</v>
      </c>
      <c r="I22" s="5"/>
    </row>
    <row r="23" spans="1:9" ht="19.899999999999999" customHeight="1">
      <c r="A23" s="10"/>
      <c r="B23" s="55" t="s">
        <v>65</v>
      </c>
      <c r="C23" s="55" t="s">
        <v>41</v>
      </c>
      <c r="D23" s="19" t="s">
        <v>312</v>
      </c>
      <c r="E23" s="11" t="s">
        <v>66</v>
      </c>
      <c r="F23" s="12">
        <v>554000</v>
      </c>
      <c r="G23" s="12"/>
      <c r="H23" s="12">
        <v>554000</v>
      </c>
      <c r="I23" s="5"/>
    </row>
    <row r="24" spans="1:9" ht="19.899999999999999" customHeight="1">
      <c r="B24" s="55" t="s">
        <v>67</v>
      </c>
      <c r="C24" s="55" t="s">
        <v>68</v>
      </c>
      <c r="D24" s="19" t="s">
        <v>313</v>
      </c>
      <c r="E24" s="11" t="s">
        <v>69</v>
      </c>
      <c r="F24" s="12">
        <v>20400</v>
      </c>
      <c r="G24" s="12"/>
      <c r="H24" s="12">
        <v>20400</v>
      </c>
      <c r="I24" s="5"/>
    </row>
    <row r="25" spans="1:9" ht="19.899999999999999" customHeight="1">
      <c r="B25" s="55" t="s">
        <v>65</v>
      </c>
      <c r="C25" s="55" t="s">
        <v>70</v>
      </c>
      <c r="D25" s="19" t="s">
        <v>314</v>
      </c>
      <c r="E25" s="11" t="s">
        <v>71</v>
      </c>
      <c r="F25" s="12">
        <v>30600</v>
      </c>
      <c r="G25" s="12"/>
      <c r="H25" s="12">
        <v>30600</v>
      </c>
      <c r="I25" s="5"/>
    </row>
    <row r="26" spans="1:9" ht="19.899999999999999" customHeight="1">
      <c r="B26" s="55" t="s">
        <v>67</v>
      </c>
      <c r="C26" s="55" t="s">
        <v>48</v>
      </c>
      <c r="D26" s="19" t="s">
        <v>315</v>
      </c>
      <c r="E26" s="11" t="s">
        <v>72</v>
      </c>
      <c r="F26" s="12">
        <v>20400</v>
      </c>
      <c r="G26" s="12"/>
      <c r="H26" s="12">
        <v>20400</v>
      </c>
      <c r="I26" s="5"/>
    </row>
    <row r="27" spans="1:9" ht="19.899999999999999" customHeight="1">
      <c r="B27" s="55" t="s">
        <v>65</v>
      </c>
      <c r="C27" s="55" t="s">
        <v>54</v>
      </c>
      <c r="D27" s="19" t="s">
        <v>316</v>
      </c>
      <c r="E27" s="11" t="s">
        <v>73</v>
      </c>
      <c r="F27" s="12">
        <v>153000</v>
      </c>
      <c r="G27" s="12"/>
      <c r="H27" s="12">
        <v>153000</v>
      </c>
      <c r="I27" s="5"/>
    </row>
    <row r="28" spans="1:9" ht="19.899999999999999" customHeight="1">
      <c r="B28" s="55" t="s">
        <v>67</v>
      </c>
      <c r="C28" s="55" t="s">
        <v>74</v>
      </c>
      <c r="D28" s="19" t="s">
        <v>317</v>
      </c>
      <c r="E28" s="11" t="s">
        <v>75</v>
      </c>
      <c r="F28" s="12">
        <v>1200</v>
      </c>
      <c r="G28" s="12"/>
      <c r="H28" s="12">
        <v>1200</v>
      </c>
      <c r="I28" s="5"/>
    </row>
    <row r="29" spans="1:9" ht="19.899999999999999" customHeight="1">
      <c r="B29" s="55" t="s">
        <v>65</v>
      </c>
      <c r="C29" s="55" t="s">
        <v>76</v>
      </c>
      <c r="D29" s="19" t="s">
        <v>318</v>
      </c>
      <c r="E29" s="11" t="s">
        <v>77</v>
      </c>
      <c r="F29" s="12">
        <v>59400</v>
      </c>
      <c r="G29" s="12"/>
      <c r="H29" s="12">
        <v>59400</v>
      </c>
      <c r="I29" s="5"/>
    </row>
    <row r="30" spans="1:9" ht="19.899999999999999" customHeight="1">
      <c r="B30" s="55" t="s">
        <v>67</v>
      </c>
      <c r="C30" s="55" t="s">
        <v>78</v>
      </c>
      <c r="D30" s="19" t="s">
        <v>319</v>
      </c>
      <c r="E30" s="11" t="s">
        <v>79</v>
      </c>
      <c r="F30" s="12">
        <v>2600</v>
      </c>
      <c r="G30" s="12"/>
      <c r="H30" s="12">
        <v>2600</v>
      </c>
      <c r="I30" s="5"/>
    </row>
    <row r="31" spans="1:9" ht="19.899999999999999" customHeight="1">
      <c r="B31" s="55" t="s">
        <v>65</v>
      </c>
      <c r="C31" s="55" t="s">
        <v>80</v>
      </c>
      <c r="D31" s="19" t="s">
        <v>320</v>
      </c>
      <c r="E31" s="11" t="s">
        <v>81</v>
      </c>
      <c r="F31" s="12">
        <v>3980</v>
      </c>
      <c r="G31" s="12"/>
      <c r="H31" s="12">
        <v>3980</v>
      </c>
      <c r="I31" s="5"/>
    </row>
    <row r="32" spans="1:9" ht="19.899999999999999" customHeight="1">
      <c r="B32" s="55" t="s">
        <v>67</v>
      </c>
      <c r="C32" s="55" t="s">
        <v>82</v>
      </c>
      <c r="D32" s="19" t="s">
        <v>321</v>
      </c>
      <c r="E32" s="11" t="s">
        <v>83</v>
      </c>
      <c r="F32" s="12">
        <v>76620</v>
      </c>
      <c r="G32" s="12"/>
      <c r="H32" s="12">
        <v>76620</v>
      </c>
      <c r="I32" s="5"/>
    </row>
    <row r="33" spans="1:9" ht="19.899999999999999" customHeight="1">
      <c r="B33" s="55" t="s">
        <v>65</v>
      </c>
      <c r="C33" s="55" t="s">
        <v>84</v>
      </c>
      <c r="D33" s="19" t="s">
        <v>322</v>
      </c>
      <c r="E33" s="11" t="s">
        <v>85</v>
      </c>
      <c r="F33" s="12">
        <v>127330.04</v>
      </c>
      <c r="G33" s="12"/>
      <c r="H33" s="12">
        <v>127330.04</v>
      </c>
      <c r="I33" s="5"/>
    </row>
    <row r="34" spans="1:9" ht="19.899999999999999" customHeight="1">
      <c r="B34" s="55" t="s">
        <v>67</v>
      </c>
      <c r="C34" s="55" t="s">
        <v>86</v>
      </c>
      <c r="D34" s="19" t="s">
        <v>323</v>
      </c>
      <c r="E34" s="11" t="s">
        <v>87</v>
      </c>
      <c r="F34" s="12">
        <v>59348.160000000003</v>
      </c>
      <c r="G34" s="12"/>
      <c r="H34" s="12">
        <v>59348.160000000003</v>
      </c>
      <c r="I34" s="5"/>
    </row>
    <row r="35" spans="1:9" ht="19.899999999999999" customHeight="1">
      <c r="B35" s="55" t="s">
        <v>65</v>
      </c>
      <c r="C35" s="55" t="s">
        <v>88</v>
      </c>
      <c r="D35" s="19" t="s">
        <v>324</v>
      </c>
      <c r="E35" s="11" t="s">
        <v>89</v>
      </c>
      <c r="F35" s="12">
        <v>89000</v>
      </c>
      <c r="G35" s="12"/>
      <c r="H35" s="12">
        <v>89000</v>
      </c>
      <c r="I35" s="5"/>
    </row>
    <row r="36" spans="1:9" ht="19.899999999999999" customHeight="1">
      <c r="B36" s="55" t="s">
        <v>67</v>
      </c>
      <c r="C36" s="55" t="s">
        <v>90</v>
      </c>
      <c r="D36" s="19" t="s">
        <v>325</v>
      </c>
      <c r="E36" s="11" t="s">
        <v>91</v>
      </c>
      <c r="F36" s="12">
        <v>224400</v>
      </c>
      <c r="G36" s="12"/>
      <c r="H36" s="12">
        <v>224400</v>
      </c>
      <c r="I36" s="5"/>
    </row>
    <row r="37" spans="1:9" ht="19.899999999999999" customHeight="1">
      <c r="B37" s="55" t="s">
        <v>13</v>
      </c>
      <c r="C37" s="55" t="s">
        <v>13</v>
      </c>
      <c r="D37" s="19" t="s">
        <v>293</v>
      </c>
      <c r="E37" s="11" t="s">
        <v>92</v>
      </c>
      <c r="F37" s="12">
        <v>2332553.38</v>
      </c>
      <c r="G37" s="12">
        <f>SUM(G38:G39)</f>
        <v>2332553.3800000004</v>
      </c>
      <c r="H37" s="12"/>
      <c r="I37" s="5"/>
    </row>
    <row r="38" spans="1:9" ht="19.899999999999999" customHeight="1">
      <c r="A38" s="10"/>
      <c r="B38" s="55" t="s">
        <v>93</v>
      </c>
      <c r="C38" s="55" t="s">
        <v>68</v>
      </c>
      <c r="D38" s="19" t="s">
        <v>326</v>
      </c>
      <c r="E38" s="11" t="s">
        <v>94</v>
      </c>
      <c r="F38" s="12">
        <v>2233248.7200000002</v>
      </c>
      <c r="G38" s="12">
        <v>2233248.7200000002</v>
      </c>
      <c r="H38" s="12"/>
      <c r="I38" s="5"/>
    </row>
    <row r="39" spans="1:9" ht="19.899999999999999" customHeight="1">
      <c r="B39" s="55" t="s">
        <v>95</v>
      </c>
      <c r="C39" s="55" t="s">
        <v>96</v>
      </c>
      <c r="D39" s="19" t="s">
        <v>327</v>
      </c>
      <c r="E39" s="11" t="s">
        <v>97</v>
      </c>
      <c r="F39" s="12">
        <v>99304.66</v>
      </c>
      <c r="G39" s="12">
        <v>99304.66</v>
      </c>
      <c r="H39" s="12"/>
      <c r="I39" s="5"/>
    </row>
    <row r="40" spans="1:9" ht="8.4499999999999993" customHeight="1">
      <c r="A40" s="40"/>
      <c r="B40" s="40"/>
      <c r="C40" s="40"/>
      <c r="D40" s="57"/>
      <c r="E40" s="40"/>
      <c r="F40" s="40"/>
      <c r="G40" s="40"/>
      <c r="H40" s="40"/>
      <c r="I40" s="48"/>
    </row>
  </sheetData>
  <mergeCells count="11">
    <mergeCell ref="H5:H6"/>
    <mergeCell ref="B5:C5"/>
    <mergeCell ref="D5:D6"/>
    <mergeCell ref="E5:E6"/>
    <mergeCell ref="F5:F6"/>
    <mergeCell ref="G5:G6"/>
    <mergeCell ref="B1:C1"/>
    <mergeCell ref="B2:H2"/>
    <mergeCell ref="B3:E3"/>
    <mergeCell ref="B4:E4"/>
    <mergeCell ref="F4:H4"/>
  </mergeCells>
  <phoneticPr fontId="15" type="noConversion"/>
  <pageMargins left="0.74803149606299213" right="0.74803149606299213" top="0" bottom="0" header="0" footer="0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5"/>
  <sheetViews>
    <sheetView workbookViewId="0">
      <pane ySplit="5" topLeftCell="A6" activePane="bottomLeft" state="frozen"/>
      <selection pane="bottomLeft" activeCell="L21" sqref="L21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7" width="16.375" customWidth="1"/>
    <col min="8" max="8" width="1.5" customWidth="1"/>
    <col min="9" max="9" width="9.75" customWidth="1"/>
  </cols>
  <sheetData>
    <row r="1" spans="1:8" ht="14.25" customHeight="1">
      <c r="A1" s="27"/>
      <c r="B1" s="114"/>
      <c r="C1" s="114"/>
      <c r="D1" s="114"/>
      <c r="E1" s="7"/>
      <c r="F1" s="7"/>
      <c r="G1" s="29" t="s">
        <v>328</v>
      </c>
      <c r="H1" s="10"/>
    </row>
    <row r="2" spans="1:8" ht="19.899999999999999" customHeight="1">
      <c r="A2" s="27"/>
      <c r="B2" s="111" t="s">
        <v>350</v>
      </c>
      <c r="C2" s="112"/>
      <c r="D2" s="112"/>
      <c r="E2" s="112"/>
      <c r="F2" s="112"/>
      <c r="G2" s="112"/>
      <c r="H2" s="10" t="s">
        <v>224</v>
      </c>
    </row>
    <row r="3" spans="1:8" ht="17.100000000000001" customHeight="1">
      <c r="A3" s="30"/>
      <c r="B3" s="115" t="s">
        <v>355</v>
      </c>
      <c r="C3" s="116"/>
      <c r="D3" s="116"/>
      <c r="E3" s="116"/>
      <c r="F3" s="116"/>
      <c r="G3" s="32" t="s">
        <v>225</v>
      </c>
      <c r="H3" s="43"/>
    </row>
    <row r="4" spans="1:8" ht="21.4" customHeight="1">
      <c r="A4" s="33"/>
      <c r="B4" s="117" t="s">
        <v>253</v>
      </c>
      <c r="C4" s="117"/>
      <c r="D4" s="117"/>
      <c r="E4" s="117" t="s">
        <v>245</v>
      </c>
      <c r="F4" s="117" t="s">
        <v>246</v>
      </c>
      <c r="G4" s="117" t="s">
        <v>329</v>
      </c>
      <c r="H4" s="45"/>
    </row>
    <row r="5" spans="1:8" ht="21.4" customHeight="1">
      <c r="A5" s="33"/>
      <c r="B5" s="44" t="s">
        <v>254</v>
      </c>
      <c r="C5" s="44" t="s">
        <v>255</v>
      </c>
      <c r="D5" s="44" t="s">
        <v>256</v>
      </c>
      <c r="E5" s="117"/>
      <c r="F5" s="117"/>
      <c r="G5" s="117"/>
      <c r="H5" s="13"/>
    </row>
    <row r="6" spans="1:8" ht="19.899999999999999" customHeight="1">
      <c r="A6" s="14"/>
      <c r="B6" s="35"/>
      <c r="C6" s="35"/>
      <c r="D6" s="35"/>
      <c r="E6" s="35"/>
      <c r="F6" s="35" t="s">
        <v>247</v>
      </c>
      <c r="G6" s="36">
        <f>G7</f>
        <v>396256</v>
      </c>
      <c r="H6" s="17"/>
    </row>
    <row r="7" spans="1:8" ht="19.899999999999999" customHeight="1">
      <c r="A7" s="33"/>
      <c r="B7" s="37"/>
      <c r="C7" s="37"/>
      <c r="D7" s="37"/>
      <c r="E7" s="37"/>
      <c r="F7" s="46" t="s">
        <v>13</v>
      </c>
      <c r="G7" s="38">
        <f>G8</f>
        <v>396256</v>
      </c>
      <c r="H7" s="45"/>
    </row>
    <row r="8" spans="1:8" ht="19.899999999999999" customHeight="1">
      <c r="A8" s="33"/>
      <c r="B8" s="37"/>
      <c r="C8" s="37"/>
      <c r="D8" s="37"/>
      <c r="E8" s="37"/>
      <c r="F8" s="46" t="s">
        <v>99</v>
      </c>
      <c r="G8" s="38">
        <f>G9+G11+G13+G15+G19+G21+G23+G17</f>
        <v>396256</v>
      </c>
      <c r="H8" s="45"/>
    </row>
    <row r="9" spans="1:8" ht="19.899999999999999" customHeight="1">
      <c r="A9" s="33"/>
      <c r="B9" s="37"/>
      <c r="C9" s="37"/>
      <c r="D9" s="37"/>
      <c r="E9" s="37"/>
      <c r="F9" s="46" t="s">
        <v>100</v>
      </c>
      <c r="G9" s="38">
        <v>36400</v>
      </c>
      <c r="H9" s="13"/>
    </row>
    <row r="10" spans="1:8" ht="27.75">
      <c r="A10" s="33"/>
      <c r="B10" s="37" t="s">
        <v>257</v>
      </c>
      <c r="C10" s="37" t="s">
        <v>258</v>
      </c>
      <c r="D10" s="37" t="s">
        <v>259</v>
      </c>
      <c r="E10" s="37" t="s">
        <v>248</v>
      </c>
      <c r="F10" s="83" t="s">
        <v>391</v>
      </c>
      <c r="G10" s="39">
        <v>36400</v>
      </c>
      <c r="H10" s="13"/>
    </row>
    <row r="11" spans="1:8" ht="19.899999999999999" customHeight="1">
      <c r="B11" s="37"/>
      <c r="C11" s="37"/>
      <c r="D11" s="37"/>
      <c r="E11" s="37"/>
      <c r="F11" s="46" t="s">
        <v>101</v>
      </c>
      <c r="G11" s="38">
        <v>25046</v>
      </c>
      <c r="H11" s="13"/>
    </row>
    <row r="12" spans="1:8" ht="19.899999999999999" customHeight="1">
      <c r="A12" s="33"/>
      <c r="B12" s="37" t="s">
        <v>257</v>
      </c>
      <c r="C12" s="37" t="s">
        <v>260</v>
      </c>
      <c r="D12" s="37" t="s">
        <v>261</v>
      </c>
      <c r="E12" s="37" t="s">
        <v>248</v>
      </c>
      <c r="F12" s="83" t="s">
        <v>416</v>
      </c>
      <c r="G12" s="39">
        <v>25046</v>
      </c>
      <c r="H12" s="13"/>
    </row>
    <row r="13" spans="1:8" ht="19.899999999999999" customHeight="1">
      <c r="B13" s="37"/>
      <c r="C13" s="37"/>
      <c r="D13" s="37"/>
      <c r="E13" s="37"/>
      <c r="F13" s="46" t="s">
        <v>102</v>
      </c>
      <c r="G13" s="38">
        <v>10195</v>
      </c>
      <c r="H13" s="13"/>
    </row>
    <row r="14" spans="1:8" ht="19.899999999999999" customHeight="1">
      <c r="A14" s="33"/>
      <c r="B14" s="37" t="s">
        <v>257</v>
      </c>
      <c r="C14" s="37" t="s">
        <v>263</v>
      </c>
      <c r="D14" s="37" t="s">
        <v>259</v>
      </c>
      <c r="E14" s="37" t="s">
        <v>248</v>
      </c>
      <c r="F14" s="83" t="s">
        <v>417</v>
      </c>
      <c r="G14" s="39">
        <v>10195</v>
      </c>
      <c r="H14" s="13"/>
    </row>
    <row r="15" spans="1:8" ht="19.899999999999999" customHeight="1">
      <c r="B15" s="37"/>
      <c r="C15" s="37"/>
      <c r="D15" s="37"/>
      <c r="E15" s="37"/>
      <c r="F15" s="46" t="s">
        <v>103</v>
      </c>
      <c r="G15" s="38">
        <v>30000</v>
      </c>
      <c r="H15" s="13"/>
    </row>
    <row r="16" spans="1:8" ht="19.899999999999999" customHeight="1">
      <c r="A16" s="33"/>
      <c r="B16" s="37" t="s">
        <v>257</v>
      </c>
      <c r="C16" s="37" t="s">
        <v>265</v>
      </c>
      <c r="D16" s="37" t="s">
        <v>259</v>
      </c>
      <c r="E16" s="37" t="s">
        <v>248</v>
      </c>
      <c r="F16" s="83" t="s">
        <v>418</v>
      </c>
      <c r="G16" s="39">
        <v>30000</v>
      </c>
      <c r="H16" s="13"/>
    </row>
    <row r="17" spans="1:8" ht="19.899999999999999" customHeight="1">
      <c r="B17" s="37"/>
      <c r="C17" s="37"/>
      <c r="D17" s="37"/>
      <c r="E17" s="37"/>
      <c r="F17" s="46" t="s">
        <v>104</v>
      </c>
      <c r="G17" s="38">
        <v>12000</v>
      </c>
      <c r="H17" s="13"/>
    </row>
    <row r="18" spans="1:8" ht="19.899999999999999" customHeight="1">
      <c r="A18" s="33"/>
      <c r="B18" s="37" t="s">
        <v>268</v>
      </c>
      <c r="C18" s="37" t="s">
        <v>271</v>
      </c>
      <c r="D18" s="37" t="s">
        <v>261</v>
      </c>
      <c r="E18" s="37" t="s">
        <v>248</v>
      </c>
      <c r="F18" s="83" t="s">
        <v>424</v>
      </c>
      <c r="G18" s="39">
        <v>12000</v>
      </c>
      <c r="H18" s="13"/>
    </row>
    <row r="19" spans="1:8" ht="19.899999999999999" customHeight="1">
      <c r="B19" s="37"/>
      <c r="C19" s="37"/>
      <c r="D19" s="37"/>
      <c r="E19" s="37"/>
      <c r="F19" s="46" t="s">
        <v>105</v>
      </c>
      <c r="G19" s="38">
        <v>62615</v>
      </c>
      <c r="H19" s="13"/>
    </row>
    <row r="20" spans="1:8" ht="19.899999999999999" customHeight="1">
      <c r="A20" s="33"/>
      <c r="B20" s="37" t="s">
        <v>272</v>
      </c>
      <c r="C20" s="37" t="s">
        <v>259</v>
      </c>
      <c r="D20" s="37" t="s">
        <v>269</v>
      </c>
      <c r="E20" s="37" t="s">
        <v>248</v>
      </c>
      <c r="F20" s="83" t="s">
        <v>435</v>
      </c>
      <c r="G20" s="39">
        <v>62615</v>
      </c>
      <c r="H20" s="13"/>
    </row>
    <row r="21" spans="1:8" ht="19.899999999999999" customHeight="1">
      <c r="B21" s="37"/>
      <c r="C21" s="37"/>
      <c r="D21" s="37"/>
      <c r="E21" s="37"/>
      <c r="F21" s="46" t="s">
        <v>106</v>
      </c>
      <c r="G21" s="38">
        <v>10000</v>
      </c>
      <c r="H21" s="13"/>
    </row>
    <row r="22" spans="1:8" ht="19.899999999999999" customHeight="1">
      <c r="A22" s="33"/>
      <c r="B22" s="37" t="s">
        <v>274</v>
      </c>
      <c r="C22" s="37" t="s">
        <v>258</v>
      </c>
      <c r="D22" s="37" t="s">
        <v>269</v>
      </c>
      <c r="E22" s="37" t="s">
        <v>248</v>
      </c>
      <c r="F22" s="83" t="s">
        <v>438</v>
      </c>
      <c r="G22" s="39">
        <v>10000</v>
      </c>
      <c r="H22" s="13"/>
    </row>
    <row r="23" spans="1:8" ht="19.899999999999999" customHeight="1">
      <c r="B23" s="37"/>
      <c r="C23" s="37"/>
      <c r="D23" s="37"/>
      <c r="E23" s="37"/>
      <c r="F23" s="46" t="s">
        <v>107</v>
      </c>
      <c r="G23" s="38">
        <v>210000</v>
      </c>
      <c r="H23" s="13"/>
    </row>
    <row r="24" spans="1:8" ht="19.899999999999999" customHeight="1">
      <c r="A24" s="33"/>
      <c r="B24" s="37" t="s">
        <v>274</v>
      </c>
      <c r="C24" s="37" t="s">
        <v>275</v>
      </c>
      <c r="D24" s="37" t="s">
        <v>270</v>
      </c>
      <c r="E24" s="37" t="s">
        <v>248</v>
      </c>
      <c r="F24" s="83" t="s">
        <v>451</v>
      </c>
      <c r="G24" s="39">
        <v>210000</v>
      </c>
      <c r="H24" s="13"/>
    </row>
    <row r="25" spans="1:8" ht="8.4499999999999993" customHeight="1">
      <c r="A25" s="40"/>
      <c r="B25" s="41"/>
      <c r="C25" s="41"/>
      <c r="D25" s="41"/>
      <c r="E25" s="41"/>
      <c r="F25" s="40"/>
      <c r="G25" s="40"/>
      <c r="H25" s="42"/>
    </row>
  </sheetData>
  <mergeCells count="7">
    <mergeCell ref="B1:D1"/>
    <mergeCell ref="B2:G2"/>
    <mergeCell ref="B3:F3"/>
    <mergeCell ref="E4:E5"/>
    <mergeCell ref="F4:F5"/>
    <mergeCell ref="G4:G5"/>
    <mergeCell ref="B4:D4"/>
  </mergeCells>
  <phoneticPr fontId="15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封面</vt:lpstr>
      <vt:lpstr>1部门收支总表</vt:lpstr>
      <vt:lpstr>1-1部门收入总表</vt:lpstr>
      <vt:lpstr>1-2部门支出总表</vt:lpstr>
      <vt:lpstr>2财政拨款收支预算总表</vt:lpstr>
      <vt:lpstr>2-1财政拨款支出预算表（部门经济分类科目）</vt:lpstr>
      <vt:lpstr>3一般公共预算支出预算表</vt:lpstr>
      <vt:lpstr>3-1一般公共预算基本支出预算表</vt:lpstr>
      <vt:lpstr>3-2一般公共预算项目支出预算表</vt:lpstr>
      <vt:lpstr>3-3一般公共预算“三公”经费支出预算表</vt:lpstr>
      <vt:lpstr>4政府性基金预算支出预算表 </vt:lpstr>
      <vt:lpstr>4-1政府性基金预算“三公”经费支出预算表</vt:lpstr>
      <vt:lpstr>5国有资本经营预算支出预算表</vt:lpstr>
      <vt:lpstr>6-1（2025年人大支出）部门预算项目支出绩效目标表</vt:lpstr>
      <vt:lpstr>6-2（乡村治理补助）部门预算项目支出绩效目标表</vt:lpstr>
      <vt:lpstr>6-3（少数民族工作经费）部门预算项目支出绩效目标表</vt:lpstr>
      <vt:lpstr>6-4（乡镇社工服务站）部门预算项目支出绩效目标表</vt:lpstr>
      <vt:lpstr>6-5（特困人员补助）部门预算项目支出绩效目标表</vt:lpstr>
      <vt:lpstr>6-6（2025年基本公共卫生服务）部门预算项目支出绩效目标表</vt:lpstr>
      <vt:lpstr>6-7（驻村工作队专项经费）部门预算项目支出绩效目标表</vt:lpstr>
      <vt:lpstr>6-8（村级公共服务经费）部门预算项目支出绩效目标表</vt:lpstr>
      <vt:lpstr>7部门整体支出绩效目标表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用户</cp:lastModifiedBy>
  <cp:lastPrinted>2025-07-10T09:04:08Z</cp:lastPrinted>
  <dcterms:created xsi:type="dcterms:W3CDTF">2025-07-10T01:45:17Z</dcterms:created>
  <dcterms:modified xsi:type="dcterms:W3CDTF">2025-07-23T02:11:35Z</dcterms:modified>
</cp:coreProperties>
</file>