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封面" sheetId="1" r:id="rId1"/>
    <sheet name="1收支总表" sheetId="2" r:id="rId2"/>
    <sheet name="1-1收入总表" sheetId="3" r:id="rId3"/>
    <sheet name="1-2支出总表" sheetId="4" r:id="rId4"/>
    <sheet name="2财政拨款收支预算总表" sheetId="5" r:id="rId5"/>
    <sheet name="2-1财政拨款支出预算表（部门经济分类科目）" sheetId="6" r:id="rId6"/>
    <sheet name="3一般公共预算支出预算表" sheetId="7" r:id="rId7"/>
    <sheet name="3-1一般公共预算基本支出预算表" sheetId="8" r:id="rId8"/>
    <sheet name="3-2一般公共预算项目支出预算表" sheetId="9" r:id="rId9"/>
    <sheet name="3-3一般公共预算“三公”经费支出预算表" sheetId="10" r:id="rId10"/>
    <sheet name="4政府性基金预算支出预算表" sheetId="11" r:id="rId11"/>
    <sheet name="4-1政府性基金预算“三公”经费支出预算表" sheetId="12" r:id="rId12"/>
    <sheet name="5国有资本经营预算支出预算表" sheetId="13" r:id="rId13"/>
    <sheet name="6-1部门预算项目支出绩效目标表" sheetId="14" r:id="rId14"/>
    <sheet name="6-2部门预算项目支出绩效目标表" sheetId="15" r:id="rId15"/>
    <sheet name="6-3部门预算项目支出绩效目标表" sheetId="16" r:id="rId16"/>
    <sheet name="6-4部门预算项目支出绩效目标表" sheetId="17" r:id="rId17"/>
    <sheet name="6-5部门预算项目支出绩效目标表" sheetId="18" r:id="rId18"/>
    <sheet name="6-6部门预算项目支出绩效目标表" sheetId="19" r:id="rId19"/>
    <sheet name="6-7部门预算项目支出绩效目标表" sheetId="20" r:id="rId20"/>
    <sheet name="6-8部门预算项目支出绩效目标表" sheetId="21" r:id="rId21"/>
    <sheet name="7部门整体支出绩效目标表" sheetId="23" r:id="rId22"/>
  </sheets>
  <calcPr calcId="144525"/>
</workbook>
</file>

<file path=xl/sharedStrings.xml><?xml version="1.0" encoding="utf-8"?>
<sst xmlns="http://schemas.openxmlformats.org/spreadsheetml/2006/main" count="1305" uniqueCount="459">
  <si>
    <t>盐边县桐子林镇人民政府2024年部门预算</t>
  </si>
  <si>
    <t xml:space="preserve">
表1</t>
  </si>
  <si>
    <t xml:space="preserve"> </t>
  </si>
  <si>
    <t>部门收支总表</t>
  </si>
  <si>
    <t>部门：盐边县桐子林镇人民政府</t>
  </si>
  <si>
    <t>金额单位：元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</si>
  <si>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</si>
  <si>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</si>
  <si>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</si>
  <si>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</si>
  <si>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</si>
  <si>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</si>
  <si>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</si>
  <si>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</si>
  <si>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</si>
  <si>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</si>
  <si>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</si>
  <si>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</si>
  <si>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</si>
  <si>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</si>
  <si>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</si>
  <si>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</si>
  <si>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</si>
  <si>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</si>
  <si>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</si>
  <si>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</si>
  <si>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</si>
  <si>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</si>
  <si>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</si>
  <si>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</si>
  <si>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</si>
  <si>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</si>
  <si>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</si>
  <si>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</si>
  <si>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</si>
  <si>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</si>
  <si>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</si>
  <si>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</si>
  <si>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</si>
  <si>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</si>
  <si>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二十四、其他支出</t>
    </r>
  </si>
  <si>
    <r>
      <rPr>
        <sz val="11"/>
        <color rgb="FF000000"/>
        <rFont val="Dialog.plain"/>
        <charset val="134"/>
      </rPr>
      <t>二十五、债务还本支出</t>
    </r>
  </si>
  <si>
    <r>
      <rPr>
        <sz val="11"/>
        <color rgb="FF000000"/>
        <rFont val="Dialog.plain"/>
        <charset val="134"/>
      </rPr>
      <t>二十六、债务付息支出</t>
    </r>
  </si>
  <si>
    <r>
      <rPr>
        <sz val="11"/>
        <color rgb="FF000000"/>
        <rFont val="Dialog.plain"/>
        <charset val="134"/>
      </rPr>
      <t>二十七、债务发行费用支出</t>
    </r>
  </si>
  <si>
    <r>
      <rPr>
        <sz val="11"/>
        <color rgb="FF000000"/>
        <rFont val="Dialog.plain"/>
        <charset val="134"/>
      </rPr>
      <t>二十八、抗疫特别国债安排的支出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</si>
  <si>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</si>
  <si>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</si>
  <si>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七、上年结转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</si>
  <si>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</si>
  <si>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</si>
  <si>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</si>
  <si>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</si>
  <si>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</si>
  <si>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</si>
  <si>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</si>
  <si>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</si>
  <si>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</si>
  <si>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</si>
  <si>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</si>
  <si>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</si>
  <si>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</si>
  <si>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</si>
  <si>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财政专户管理资金收入</t>
  </si>
  <si>
    <t>单位代码</t>
  </si>
  <si>
    <t>单位名称（科目）</t>
  </si>
  <si>
    <t>合    计</t>
  </si>
  <si>
    <t>800017</t>
  </si>
  <si>
    <t>盐边县桐子林镇人民政府</t>
  </si>
  <si>
    <t>表1-2</t>
  </si>
  <si>
    <t>部门支出总表</t>
  </si>
  <si>
    <t>基本支出</t>
  </si>
  <si>
    <t>项目支出</t>
  </si>
  <si>
    <t>科目编码</t>
  </si>
  <si>
    <t>类</t>
  </si>
  <si>
    <t>款</t>
  </si>
  <si>
    <t>项</t>
  </si>
  <si>
    <r>
      <rPr>
        <sz val="11"/>
        <color rgb="FF000000"/>
        <rFont val="Dialog.plain"/>
        <charset val="134"/>
      </rPr>
      <t>盐边县桐子林镇人民政府</t>
    </r>
  </si>
  <si>
    <t>201</t>
  </si>
  <si>
    <t>01</t>
  </si>
  <si>
    <r>
      <rPr>
        <sz val="11"/>
        <color rgb="FF000000"/>
        <rFont val="Dialog.plain"/>
        <charset val="134"/>
      </rPr>
      <t> 行政运行</t>
    </r>
  </si>
  <si>
    <t>04</t>
  </si>
  <si>
    <r>
      <rPr>
        <sz val="11"/>
        <color rgb="FF000000"/>
        <rFont val="Dialog.plain"/>
        <charset val="134"/>
      </rPr>
      <t> 人大会议</t>
    </r>
  </si>
  <si>
    <t>03</t>
  </si>
  <si>
    <t>02</t>
  </si>
  <si>
    <r>
      <rPr>
        <sz val="11"/>
        <color rgb="FF000000"/>
        <rFont val="Dialog.plain"/>
        <charset val="134"/>
      </rPr>
      <t> 一般行政管理事务</t>
    </r>
  </si>
  <si>
    <t>50</t>
  </si>
  <si>
    <r>
      <rPr>
        <sz val="11"/>
        <color rgb="FF000000"/>
        <rFont val="Dialog.plain"/>
        <charset val="134"/>
      </rPr>
      <t> 事业运行</t>
    </r>
  </si>
  <si>
    <t>23</t>
  </si>
  <si>
    <r>
      <rPr>
        <sz val="11"/>
        <color rgb="FF000000"/>
        <rFont val="Dialog.plain"/>
        <charset val="134"/>
      </rPr>
      <t> 民族工作专项</t>
    </r>
  </si>
  <si>
    <t>29</t>
  </si>
  <si>
    <t>31</t>
  </si>
  <si>
    <t>207</t>
  </si>
  <si>
    <t>09</t>
  </si>
  <si>
    <r>
      <rPr>
        <sz val="11"/>
        <color rgb="FF000000"/>
        <rFont val="Dialog.plain"/>
        <charset val="134"/>
      </rPr>
      <t> 群众文化</t>
    </r>
  </si>
  <si>
    <t>208</t>
  </si>
  <si>
    <r>
      <rPr>
        <sz val="11"/>
        <color rgb="FF000000"/>
        <rFont val="Dialog.plain"/>
        <charset val="134"/>
      </rPr>
      <t> 社会保险经办机构</t>
    </r>
  </si>
  <si>
    <t>99</t>
  </si>
  <si>
    <r>
      <rPr>
        <sz val="11"/>
        <color rgb="FF000000"/>
        <rFont val="Dialog.plain"/>
        <charset val="134"/>
      </rPr>
      <t> 其他人力资源和社会保障管理事务支出</t>
    </r>
  </si>
  <si>
    <t>08</t>
  </si>
  <si>
    <r>
      <rPr>
        <sz val="11"/>
        <color rgb="FF000000"/>
        <rFont val="Dialog.plain"/>
        <charset val="134"/>
      </rPr>
      <t> 基层政权建设和社区治理</t>
    </r>
  </si>
  <si>
    <t>05</t>
  </si>
  <si>
    <r>
      <rPr>
        <sz val="11"/>
        <color rgb="FF000000"/>
        <rFont val="Dialog.plain"/>
        <charset val="134"/>
      </rPr>
      <t> 行政单位离退休</t>
    </r>
  </si>
  <si>
    <r>
      <rPr>
        <sz val="11"/>
        <color rgb="FF000000"/>
        <rFont val="Dialog.plain"/>
        <charset val="134"/>
      </rPr>
      <t> 事业单位离退休</t>
    </r>
  </si>
  <si>
    <r>
      <rPr>
        <sz val="11"/>
        <color rgb="FF000000"/>
        <rFont val="Dialog.plain"/>
        <charset val="134"/>
      </rPr>
      <t> 机关事业单位基本养老保险缴费支出</t>
    </r>
  </si>
  <si>
    <t>21</t>
  </si>
  <si>
    <r>
      <rPr>
        <sz val="11"/>
        <color rgb="FF000000"/>
        <rFont val="Dialog.plain"/>
        <charset val="134"/>
      </rPr>
      <t> 农村特困人员救助供养支出</t>
    </r>
  </si>
  <si>
    <t>210</t>
  </si>
  <si>
    <r>
      <rPr>
        <sz val="11"/>
        <color rgb="FF000000"/>
        <rFont val="Dialog.plain"/>
        <charset val="134"/>
      </rPr>
      <t> 其他公共卫生支出</t>
    </r>
  </si>
  <si>
    <t>11</t>
  </si>
  <si>
    <r>
      <rPr>
        <sz val="11"/>
        <color rgb="FF000000"/>
        <rFont val="Dialog.plain"/>
        <charset val="134"/>
      </rPr>
      <t> 行政单位医疗</t>
    </r>
  </si>
  <si>
    <r>
      <rPr>
        <sz val="11"/>
        <color rgb="FF000000"/>
        <rFont val="Dialog.plain"/>
        <charset val="134"/>
      </rPr>
      <t> 事业单位医疗</t>
    </r>
  </si>
  <si>
    <r>
      <rPr>
        <sz val="11"/>
        <color rgb="FF000000"/>
        <rFont val="Dialog.plain"/>
        <charset val="134"/>
      </rPr>
      <t> 公务员医疗补助</t>
    </r>
  </si>
  <si>
    <r>
      <rPr>
        <sz val="11"/>
        <color rgb="FF000000"/>
        <rFont val="Dialog.plain"/>
        <charset val="134"/>
      </rPr>
      <t> 其他行政事业单位医疗支出</t>
    </r>
  </si>
  <si>
    <t>213</t>
  </si>
  <si>
    <t>07</t>
  </si>
  <si>
    <r>
      <rPr>
        <sz val="11"/>
        <color rgb="FF000000"/>
        <rFont val="Dialog.plain"/>
        <charset val="134"/>
      </rPr>
      <t> 对村民委员会和村党支部的补助</t>
    </r>
  </si>
  <si>
    <t>221</t>
  </si>
  <si>
    <r>
      <rPr>
        <sz val="11"/>
        <color rgb="FF000000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</si>
  <si>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</si>
  <si>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</si>
  <si>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</si>
  <si>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</si>
  <si>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</si>
  <si>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</si>
  <si>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</si>
  <si>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</si>
  <si>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</si>
  <si>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</si>
  <si>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</si>
  <si>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</si>
  <si>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</si>
  <si>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二、上年结转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</si>
  <si>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</si>
  <si>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</si>
  <si>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</si>
  <si>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</si>
  <si>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</si>
  <si>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</si>
  <si>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</si>
  <si>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</si>
  <si>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</si>
  <si>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</si>
  <si>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</si>
  <si>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</si>
  <si>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</si>
  <si>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</si>
  <si>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</si>
  <si>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</si>
  <si>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</si>
  <si>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</si>
  <si>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</si>
  <si>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</si>
  <si>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</si>
  <si>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</si>
  <si>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</si>
  <si>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</si>
  <si>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</si>
  <si>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</si>
  <si>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</si>
  <si>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</si>
  <si>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</si>
  <si>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县级当年财政拨款安排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</si>
  <si>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</si>
  <si>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</si>
  <si>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</si>
  <si>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</si>
  <si>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</si>
  <si>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</si>
  <si>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</si>
  <si>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rgb="FF000000"/>
        <rFont val="Dialog.plain"/>
        <charset val="134"/>
      </rPr>
      <t> 盐边县桐子林镇人民政府</t>
    </r>
  </si>
  <si>
    <r>
      <rPr>
        <sz val="11"/>
        <color rgb="FF000000"/>
        <rFont val="Dialog.plain"/>
        <charset val="134"/>
      </rPr>
      <t>  工资福利支出</t>
    </r>
  </si>
  <si>
    <t>301</t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</si>
  <si>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</si>
  <si>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</si>
  <si>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</si>
  <si>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</si>
  <si>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03</t>
    </r>
  </si>
  <si>
    <r>
      <rPr>
        <sz val="11"/>
        <color rgb="FF000000"/>
        <rFont val="Dialog.plain"/>
        <charset val="134"/>
      </rPr>
      <t>   奖金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</si>
  <si>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</si>
  <si>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</si>
  <si>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</si>
  <si>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</si>
  <si>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</si>
  <si>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</si>
  <si>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</si>
  <si>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公务员医疗补助缴费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</si>
  <si>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</si>
  <si>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</si>
  <si>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</si>
  <si>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</si>
  <si>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14</t>
    </r>
  </si>
  <si>
    <r>
      <rPr>
        <sz val="11"/>
        <color rgb="FF000000"/>
        <rFont val="Dialog.plain"/>
        <charset val="134"/>
      </rPr>
      <t>   医疗费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</si>
  <si>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</si>
  <si>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其他工资福利支出</t>
    </r>
  </si>
  <si>
    <r>
      <rPr>
        <sz val="11"/>
        <color rgb="FF000000"/>
        <rFont val="Dialog.plain"/>
        <charset val="134"/>
      </rPr>
      <t>  商品和服务支出</t>
    </r>
  </si>
  <si>
    <t>302</t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</si>
  <si>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</si>
  <si>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</si>
  <si>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水费</t>
    </r>
  </si>
  <si>
    <r>
      <rPr>
        <sz val="11"/>
        <color rgb="FF000000"/>
        <rFont val="Dialog.plain"/>
        <charset val="134"/>
      </rPr>
      <t>06</t>
    </r>
  </si>
  <si>
    <r>
      <rPr>
        <sz val="11"/>
        <color rgb="FF000000"/>
        <rFont val="Dialog.plain"/>
        <charset val="134"/>
      </rPr>
      <t>   电费</t>
    </r>
  </si>
  <si>
    <r>
      <rPr>
        <sz val="11"/>
        <color rgb="FF000000"/>
        <rFont val="Dialog.plain"/>
        <charset val="134"/>
      </rPr>
      <t>   邮电费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</si>
  <si>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</si>
  <si>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   维修（护）费</t>
    </r>
  </si>
  <si>
    <r>
      <rPr>
        <sz val="11"/>
        <color rgb="FF000000"/>
        <rFont val="Dialog.plain"/>
        <charset val="134"/>
      </rPr>
      <t>15</t>
    </r>
  </si>
  <si>
    <r>
      <rPr>
        <sz val="11"/>
        <color rgb="FF000000"/>
        <rFont val="Dialog.plain"/>
        <charset val="134"/>
      </rPr>
      <t>   会议费</t>
    </r>
  </si>
  <si>
    <r>
      <rPr>
        <sz val="11"/>
        <color rgb="FF000000"/>
        <rFont val="Dialog.plain"/>
        <charset val="134"/>
      </rPr>
      <t>16</t>
    </r>
  </si>
  <si>
    <r>
      <rPr>
        <sz val="11"/>
        <color rgb="FF000000"/>
        <rFont val="Dialog.plain"/>
        <charset val="134"/>
      </rPr>
      <t>   培训费</t>
    </r>
  </si>
  <si>
    <r>
      <rPr>
        <sz val="11"/>
        <color rgb="FF000000"/>
        <rFont val="Dialog.plain"/>
        <charset val="134"/>
      </rPr>
      <t>17</t>
    </r>
  </si>
  <si>
    <r>
      <rPr>
        <sz val="11"/>
        <color rgb="FF000000"/>
        <rFont val="Dialog.plain"/>
        <charset val="134"/>
      </rPr>
      <t>   公务接待费</t>
    </r>
  </si>
  <si>
    <r>
      <rPr>
        <sz val="11"/>
        <color rgb="FF000000"/>
        <rFont val="Dialog.plain"/>
        <charset val="134"/>
      </rPr>
      <t>26</t>
    </r>
  </si>
  <si>
    <r>
      <rPr>
        <sz val="11"/>
        <color rgb="FF000000"/>
        <rFont val="Dialog.plain"/>
        <charset val="134"/>
      </rPr>
      <t>   劳务费</t>
    </r>
  </si>
  <si>
    <r>
      <rPr>
        <sz val="11"/>
        <color rgb="FF000000"/>
        <rFont val="Dialog.plain"/>
        <charset val="134"/>
      </rPr>
      <t>28</t>
    </r>
  </si>
  <si>
    <r>
      <rPr>
        <sz val="11"/>
        <color rgb="FF000000"/>
        <rFont val="Dialog.plain"/>
        <charset val="134"/>
      </rPr>
      <t>   工会经费</t>
    </r>
  </si>
  <si>
    <r>
      <rPr>
        <sz val="11"/>
        <color rgb="FF000000"/>
        <rFont val="Dialog.plain"/>
        <charset val="134"/>
      </rPr>
      <t>29</t>
    </r>
  </si>
  <si>
    <r>
      <rPr>
        <sz val="11"/>
        <color rgb="FF000000"/>
        <rFont val="Dialog.plain"/>
        <charset val="134"/>
      </rPr>
      <t>   福利费</t>
    </r>
  </si>
  <si>
    <r>
      <rPr>
        <sz val="11"/>
        <color rgb="FF000000"/>
        <rFont val="Dialog.plain"/>
        <charset val="134"/>
      </rPr>
      <t>31</t>
    </r>
  </si>
  <si>
    <r>
      <rPr>
        <sz val="11"/>
        <color rgb="FF000000"/>
        <rFont val="Dialog.plain"/>
        <charset val="134"/>
      </rPr>
      <t>   公务用车运行维护费</t>
    </r>
  </si>
  <si>
    <r>
      <rPr>
        <sz val="11"/>
        <color rgb="FF000000"/>
        <rFont val="Dialog.plain"/>
        <charset val="134"/>
      </rPr>
      <t>39</t>
    </r>
  </si>
  <si>
    <r>
      <rPr>
        <sz val="11"/>
        <color rgb="FF000000"/>
        <rFont val="Dialog.plain"/>
        <charset val="134"/>
      </rPr>
      <t>   其他交通费用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</si>
  <si>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</si>
  <si>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对个人和家庭的补助</t>
    </r>
  </si>
  <si>
    <t>303</t>
  </si>
  <si>
    <r>
      <rPr>
        <sz val="11"/>
        <color rgb="FF000000"/>
        <rFont val="Dialog.plain"/>
        <charset val="134"/>
      </rPr>
      <t>   生活补助</t>
    </r>
  </si>
  <si>
    <r>
      <rPr>
        <sz val="11"/>
        <color rgb="FF000000"/>
        <rFont val="Dialog.plain"/>
        <charset val="134"/>
      </rPr>
      <t>   救济费</t>
    </r>
  </si>
  <si>
    <r>
      <rPr>
        <sz val="11"/>
        <color rgb="FF000000"/>
        <rFont val="Dialog.plain"/>
        <charset val="134"/>
      </rPr>
      <t>   医疗费补助</t>
    </r>
  </si>
  <si>
    <r>
      <rPr>
        <sz val="11"/>
        <color rgb="FF000000"/>
        <rFont val="Dialog.plain"/>
        <charset val="134"/>
      </rPr>
      <t>09</t>
    </r>
  </si>
  <si>
    <r>
      <rPr>
        <sz val="11"/>
        <color rgb="FF000000"/>
        <rFont val="Dialog.plain"/>
        <charset val="134"/>
      </rPr>
      <t>   奖励金</t>
    </r>
  </si>
  <si>
    <r>
      <rPr>
        <sz val="11"/>
        <color rgb="FF000000"/>
        <rFont val="Dialog.plain"/>
        <charset val="134"/>
      </rPr>
      <t>  资本性支出</t>
    </r>
  </si>
  <si>
    <t>310</t>
  </si>
  <si>
    <r>
      <rPr>
        <sz val="11"/>
        <color rgb="FF000000"/>
        <rFont val="Dialog.plain"/>
        <charset val="134"/>
      </rPr>
      <t>   办公设备购置</t>
    </r>
  </si>
  <si>
    <r>
      <rPr>
        <sz val="11"/>
        <color rgb="FF000000"/>
        <rFont val="Dialog.plain"/>
        <charset val="134"/>
      </rPr>
      <t>   基础设施建设</t>
    </r>
  </si>
  <si>
    <t>表3</t>
  </si>
  <si>
    <t>一般公共预算支出预算表</t>
  </si>
  <si>
    <t>当年财政拨款安排</t>
  </si>
  <si>
    <r>
      <rPr>
        <sz val="11"/>
        <color rgb="FF000000"/>
        <rFont val="Dialog.plain"/>
        <charset val="134"/>
      </rPr>
      <t>盐边县乡镇财政</t>
    </r>
  </si>
  <si>
    <t>800</t>
  </si>
  <si>
    <t>表3-1</t>
  </si>
  <si>
    <t>一般公共预算基本支出预算表</t>
  </si>
  <si>
    <t>人员经费</t>
  </si>
  <si>
    <t>公用经费</t>
  </si>
  <si>
    <r>
      <rPr>
        <sz val="11"/>
        <color rgb="FF000000"/>
        <rFont val="Dialog.plain"/>
        <charset val="134"/>
      </rPr>
      <t> 工资福利支出</t>
    </r>
  </si>
  <si>
    <r>
      <rPr>
        <sz val="11"/>
        <color rgb="FF000000"/>
        <rFont val="Dialog.plain"/>
        <charset val="134"/>
      </rPr>
      <t>301</t>
    </r>
  </si>
  <si>
    <t>30101</t>
  </si>
  <si>
    <r>
      <rPr>
        <sz val="11"/>
        <color rgb="FF000000"/>
        <rFont val="Dialog.plain"/>
        <charset val="134"/>
      </rPr>
      <t>  基本工资</t>
    </r>
  </si>
  <si>
    <t>30102</t>
  </si>
  <si>
    <r>
      <rPr>
        <sz val="11"/>
        <color rgb="FF000000"/>
        <rFont val="Dialog.plain"/>
        <charset val="134"/>
      </rPr>
      <t>  津贴补贴</t>
    </r>
  </si>
  <si>
    <t>30103</t>
  </si>
  <si>
    <r>
      <rPr>
        <sz val="11"/>
        <color rgb="FF000000"/>
        <rFont val="Dialog.plain"/>
        <charset val="134"/>
      </rPr>
      <t>  奖金</t>
    </r>
  </si>
  <si>
    <t>30107</t>
  </si>
  <si>
    <r>
      <rPr>
        <sz val="11"/>
        <color rgb="FF000000"/>
        <rFont val="Dialog.plain"/>
        <charset val="134"/>
      </rPr>
      <t>  绩效工资</t>
    </r>
  </si>
  <si>
    <t>30108</t>
  </si>
  <si>
    <r>
      <rPr>
        <sz val="11"/>
        <color rgb="FF000000"/>
        <rFont val="Dialog.plain"/>
        <charset val="134"/>
      </rPr>
      <t>  机关事业单位基本养老保险缴费</t>
    </r>
  </si>
  <si>
    <t>30110</t>
  </si>
  <si>
    <r>
      <rPr>
        <sz val="11"/>
        <color rgb="FF000000"/>
        <rFont val="Dialog.plain"/>
        <charset val="134"/>
      </rPr>
      <t>  职工基本医疗保险缴费</t>
    </r>
  </si>
  <si>
    <t>30111</t>
  </si>
  <si>
    <r>
      <rPr>
        <sz val="11"/>
        <color rgb="FF000000"/>
        <rFont val="Dialog.plain"/>
        <charset val="134"/>
      </rPr>
      <t>  公务员医疗补助缴费</t>
    </r>
  </si>
  <si>
    <t>30112</t>
  </si>
  <si>
    <r>
      <rPr>
        <sz val="11"/>
        <color rgb="FF000000"/>
        <rFont val="Dialog.plain"/>
        <charset val="134"/>
      </rPr>
      <t>  其他社会保障缴费</t>
    </r>
  </si>
  <si>
    <t>30113</t>
  </si>
  <si>
    <r>
      <rPr>
        <sz val="11"/>
        <color rgb="FF000000"/>
        <rFont val="Dialog.plain"/>
        <charset val="134"/>
      </rPr>
      <t>  住房公积金</t>
    </r>
  </si>
  <si>
    <t>30114</t>
  </si>
  <si>
    <r>
      <rPr>
        <sz val="11"/>
        <color rgb="FF000000"/>
        <rFont val="Dialog.plain"/>
        <charset val="134"/>
      </rPr>
      <t>  医疗费</t>
    </r>
  </si>
  <si>
    <t>30199</t>
  </si>
  <si>
    <r>
      <rPr>
        <sz val="11"/>
        <color rgb="FF000000"/>
        <rFont val="Dialog.plain"/>
        <charset val="134"/>
      </rPr>
      <t>  其他工资福利支出</t>
    </r>
  </si>
  <si>
    <r>
      <rPr>
        <sz val="11"/>
        <color rgb="FF000000"/>
        <rFont val="Dialog.plain"/>
        <charset val="134"/>
      </rPr>
      <t> 商品和服务支出</t>
    </r>
  </si>
  <si>
    <r>
      <rPr>
        <sz val="11"/>
        <color rgb="FF000000"/>
        <rFont val="Dialog.plain"/>
        <charset val="134"/>
      </rPr>
      <t>302</t>
    </r>
  </si>
  <si>
    <t>30201</t>
  </si>
  <si>
    <r>
      <rPr>
        <sz val="11"/>
        <color rgb="FF000000"/>
        <rFont val="Dialog.plain"/>
        <charset val="134"/>
      </rPr>
      <t>  办公费</t>
    </r>
  </si>
  <si>
    <t>30205</t>
  </si>
  <si>
    <r>
      <rPr>
        <sz val="11"/>
        <color rgb="FF000000"/>
        <rFont val="Dialog.plain"/>
        <charset val="134"/>
      </rPr>
      <t>  水费</t>
    </r>
  </si>
  <si>
    <t>30206</t>
  </si>
  <si>
    <r>
      <rPr>
        <sz val="11"/>
        <color rgb="FF000000"/>
        <rFont val="Dialog.plain"/>
        <charset val="134"/>
      </rPr>
      <t>  电费</t>
    </r>
  </si>
  <si>
    <t>30207</t>
  </si>
  <si>
    <r>
      <rPr>
        <sz val="11"/>
        <color rgb="FF000000"/>
        <rFont val="Dialog.plain"/>
        <charset val="134"/>
      </rPr>
      <t>  邮电费</t>
    </r>
  </si>
  <si>
    <t>30211</t>
  </si>
  <si>
    <r>
      <rPr>
        <sz val="11"/>
        <color rgb="FF000000"/>
        <rFont val="Dialog.plain"/>
        <charset val="134"/>
      </rPr>
      <t>  差旅费</t>
    </r>
  </si>
  <si>
    <t>30213</t>
  </si>
  <si>
    <r>
      <rPr>
        <sz val="11"/>
        <color rgb="FF000000"/>
        <rFont val="Dialog.plain"/>
        <charset val="134"/>
      </rPr>
      <t>  维修（护）费</t>
    </r>
  </si>
  <si>
    <t>30215</t>
  </si>
  <si>
    <r>
      <rPr>
        <sz val="11"/>
        <color rgb="FF000000"/>
        <rFont val="Dialog.plain"/>
        <charset val="134"/>
      </rPr>
      <t>  会议费</t>
    </r>
  </si>
  <si>
    <t>30216</t>
  </si>
  <si>
    <r>
      <rPr>
        <sz val="11"/>
        <color rgb="FF000000"/>
        <rFont val="Dialog.plain"/>
        <charset val="134"/>
      </rPr>
      <t>  培训费</t>
    </r>
  </si>
  <si>
    <t>30217</t>
  </si>
  <si>
    <r>
      <rPr>
        <sz val="11"/>
        <color rgb="FF000000"/>
        <rFont val="Dialog.plain"/>
        <charset val="134"/>
      </rPr>
      <t>  公务接待费</t>
    </r>
  </si>
  <si>
    <t>30226</t>
  </si>
  <si>
    <r>
      <rPr>
        <sz val="11"/>
        <color rgb="FF000000"/>
        <rFont val="Dialog.plain"/>
        <charset val="134"/>
      </rPr>
      <t>  劳务费</t>
    </r>
  </si>
  <si>
    <t>30228</t>
  </si>
  <si>
    <r>
      <rPr>
        <sz val="11"/>
        <color rgb="FF000000"/>
        <rFont val="Dialog.plain"/>
        <charset val="134"/>
      </rPr>
      <t>  工会经费</t>
    </r>
  </si>
  <si>
    <t>30229</t>
  </si>
  <si>
    <r>
      <rPr>
        <sz val="11"/>
        <color rgb="FF000000"/>
        <rFont val="Dialog.plain"/>
        <charset val="134"/>
      </rPr>
      <t>  福利费</t>
    </r>
  </si>
  <si>
    <t>30231</t>
  </si>
  <si>
    <r>
      <rPr>
        <sz val="11"/>
        <color rgb="FF000000"/>
        <rFont val="Dialog.plain"/>
        <charset val="134"/>
      </rPr>
      <t>  公务用车运行维护费</t>
    </r>
  </si>
  <si>
    <t>30239</t>
  </si>
  <si>
    <r>
      <rPr>
        <sz val="11"/>
        <color rgb="FF000000"/>
        <rFont val="Dialog.plain"/>
        <charset val="134"/>
      </rPr>
      <t>  其他交通费用</t>
    </r>
  </si>
  <si>
    <t>30299</t>
  </si>
  <si>
    <r>
      <rPr>
        <sz val="11"/>
        <color rgb="FF000000"/>
        <rFont val="Dialog.plain"/>
        <charset val="134"/>
      </rPr>
      <t>  其他商品和服务支出</t>
    </r>
  </si>
  <si>
    <r>
      <rPr>
        <sz val="11"/>
        <color rgb="FF000000"/>
        <rFont val="Dialog.plain"/>
        <charset val="134"/>
      </rPr>
      <t> 对个人和家庭的补助</t>
    </r>
  </si>
  <si>
    <r>
      <rPr>
        <sz val="11"/>
        <color rgb="FF000000"/>
        <rFont val="Dialog.plain"/>
        <charset val="134"/>
      </rPr>
      <t>303</t>
    </r>
  </si>
  <si>
    <t>30305</t>
  </si>
  <si>
    <r>
      <rPr>
        <sz val="11"/>
        <color rgb="FF000000"/>
        <rFont val="Dialog.plain"/>
        <charset val="134"/>
      </rPr>
      <t>  生活补助</t>
    </r>
  </si>
  <si>
    <t>30307</t>
  </si>
  <si>
    <r>
      <rPr>
        <sz val="11"/>
        <color rgb="FF000000"/>
        <rFont val="Dialog.plain"/>
        <charset val="134"/>
      </rPr>
      <t>  医疗费补助</t>
    </r>
  </si>
  <si>
    <t>30309</t>
  </si>
  <si>
    <r>
      <rPr>
        <sz val="11"/>
        <color rgb="FF000000"/>
        <rFont val="Dialog.plain"/>
        <charset val="134"/>
      </rPr>
      <t>  奖励金</t>
    </r>
  </si>
  <si>
    <r>
      <rPr>
        <sz val="11"/>
        <color rgb="FF000000"/>
        <rFont val="Dialog.plain"/>
        <charset val="134"/>
      </rPr>
      <t> 资本性支出</t>
    </r>
  </si>
  <si>
    <r>
      <rPr>
        <sz val="11"/>
        <color rgb="FF000000"/>
        <rFont val="Dialog.plain"/>
        <charset val="134"/>
      </rPr>
      <t>310</t>
    </r>
  </si>
  <si>
    <t>31002</t>
  </si>
  <si>
    <r>
      <rPr>
        <sz val="11"/>
        <color rgb="FF000000"/>
        <rFont val="Dialog.plain"/>
        <charset val="134"/>
      </rPr>
      <t>  办公设备购置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</si>
  <si>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</si>
  <si>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</si>
  <si>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</si>
  <si>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3</t>
    </r>
    <r>
      <rPr>
        <sz val="11"/>
        <color rgb="FF000000"/>
        <rFont val="宋体"/>
        <charset val="134"/>
      </rPr>
      <t>号桐子林镇人民政府关于桐子林镇</t>
    </r>
    <r>
      <rPr>
        <sz val="11"/>
        <color rgb="FF000000"/>
        <rFont val="Dialog.plain"/>
        <charset val="134"/>
      </rPr>
      <t>2024</t>
    </r>
    <r>
      <rPr>
        <sz val="11"/>
        <color rgb="FF000000"/>
        <rFont val="宋体"/>
        <charset val="134"/>
      </rPr>
      <t>乡人大代表活动经费及人代会经费</t>
    </r>
  </si>
  <si>
    <r>
      <rPr>
        <sz val="11"/>
        <color rgb="FF000000"/>
        <rFont val="Dialog.plain"/>
        <charset val="134"/>
      </rPr>
      <t>  1</t>
    </r>
    <r>
      <rPr>
        <sz val="11"/>
        <color rgb="FF000000"/>
        <rFont val="宋体"/>
        <charset val="134"/>
      </rPr>
      <t>号桐子林镇人民政府关于桐子林镇</t>
    </r>
    <r>
      <rPr>
        <sz val="11"/>
        <color rgb="FF000000"/>
        <rFont val="Dialog.plain"/>
        <charset val="134"/>
      </rPr>
      <t>2024</t>
    </r>
    <r>
      <rPr>
        <sz val="11"/>
        <color rgb="FF000000"/>
        <rFont val="宋体"/>
        <charset val="134"/>
      </rPr>
      <t>年乡村治理补助</t>
    </r>
  </si>
  <si>
    <r>
      <rPr>
        <sz val="11"/>
        <color rgb="FF000000"/>
        <rFont val="Dialog.plain"/>
        <charset val="134"/>
      </rPr>
      <t>  4</t>
    </r>
    <r>
      <rPr>
        <sz val="11"/>
        <color rgb="FF000000"/>
        <rFont val="宋体"/>
        <charset val="134"/>
      </rPr>
      <t>号桐子林镇人民政府关于桐子林镇</t>
    </r>
    <r>
      <rPr>
        <sz val="11"/>
        <color rgb="FF000000"/>
        <rFont val="Dialog.plain"/>
        <charset val="134"/>
      </rPr>
      <t>2024</t>
    </r>
    <r>
      <rPr>
        <sz val="11"/>
        <color rgb="FF000000"/>
        <rFont val="宋体"/>
        <charset val="134"/>
      </rPr>
      <t>年少数民族工作经费</t>
    </r>
  </si>
  <si>
    <r>
      <rPr>
        <sz val="11"/>
        <color rgb="FF000000"/>
        <rFont val="Dialog.plain"/>
        <charset val="134"/>
      </rPr>
      <t>  5</t>
    </r>
    <r>
      <rPr>
        <sz val="11"/>
        <color rgb="FF000000"/>
        <rFont val="宋体"/>
        <charset val="134"/>
      </rPr>
      <t>号桐子林镇人民政府关于桐子林镇</t>
    </r>
    <r>
      <rPr>
        <sz val="11"/>
        <color rgb="FF000000"/>
        <rFont val="Dialog.plain"/>
        <charset val="134"/>
      </rPr>
      <t>2024</t>
    </r>
    <r>
      <rPr>
        <sz val="11"/>
        <color rgb="FF000000"/>
        <rFont val="宋体"/>
        <charset val="134"/>
      </rPr>
      <t>年乡镇社工服务站</t>
    </r>
  </si>
  <si>
    <r>
      <rPr>
        <sz val="11"/>
        <color rgb="FF000000"/>
        <rFont val="Dialog.plain"/>
        <charset val="134"/>
      </rPr>
      <t>  47</t>
    </r>
    <r>
      <rPr>
        <sz val="11"/>
        <color rgb="FF000000"/>
        <rFont val="宋体"/>
        <charset val="134"/>
      </rPr>
      <t>号盐财资预【</t>
    </r>
    <r>
      <rPr>
        <sz val="11"/>
        <color rgb="FF000000"/>
        <rFont val="Dialog.plain"/>
        <charset val="134"/>
      </rPr>
      <t>2023</t>
    </r>
    <r>
      <rPr>
        <sz val="11"/>
        <color rgb="FF000000"/>
        <rFont val="宋体"/>
        <charset val="134"/>
      </rPr>
      <t>】</t>
    </r>
    <r>
      <rPr>
        <sz val="11"/>
        <color rgb="FF000000"/>
        <rFont val="Dialog.plain"/>
        <charset val="134"/>
      </rPr>
      <t>115</t>
    </r>
    <r>
      <rPr>
        <sz val="11"/>
        <color rgb="FF000000"/>
        <rFont val="宋体"/>
        <charset val="134"/>
      </rPr>
      <t>号关于下达</t>
    </r>
    <r>
      <rPr>
        <sz val="11"/>
        <color rgb="FF000000"/>
        <rFont val="Dialog.plain"/>
        <charset val="134"/>
      </rPr>
      <t>2023</t>
    </r>
    <r>
      <rPr>
        <sz val="11"/>
        <color rgb="FF000000"/>
        <rFont val="宋体"/>
        <charset val="134"/>
      </rPr>
      <t>年基层组织活动和公共服务运行经费项目（省级）</t>
    </r>
  </si>
  <si>
    <r>
      <rPr>
        <sz val="11"/>
        <color rgb="FF000000"/>
        <rFont val="Dialog.plain"/>
        <charset val="134"/>
      </rPr>
      <t>  6</t>
    </r>
    <r>
      <rPr>
        <sz val="11"/>
        <color rgb="FF000000"/>
        <rFont val="宋体"/>
        <charset val="134"/>
      </rPr>
      <t>号桐子林镇人民政府关于桐子林镇</t>
    </r>
    <r>
      <rPr>
        <sz val="11"/>
        <color rgb="FF000000"/>
        <rFont val="Dialog.plain"/>
        <charset val="134"/>
      </rPr>
      <t>2024</t>
    </r>
    <r>
      <rPr>
        <sz val="11"/>
        <color rgb="FF000000"/>
        <rFont val="宋体"/>
        <charset val="134"/>
      </rPr>
      <t>年特困人员供养丧葬费</t>
    </r>
  </si>
  <si>
    <r>
      <rPr>
        <sz val="11"/>
        <color rgb="FF000000"/>
        <rFont val="Dialog.plain"/>
        <charset val="134"/>
      </rPr>
      <t>  2</t>
    </r>
    <r>
      <rPr>
        <sz val="11"/>
        <color rgb="FF000000"/>
        <rFont val="宋体"/>
        <charset val="134"/>
      </rPr>
      <t>号桐子林镇人民政府关于桐子林镇</t>
    </r>
    <r>
      <rPr>
        <sz val="11"/>
        <color rgb="FF000000"/>
        <rFont val="Dialog.plain"/>
        <charset val="134"/>
      </rPr>
      <t>2024</t>
    </r>
    <r>
      <rPr>
        <sz val="11"/>
        <color rgb="FF000000"/>
        <rFont val="宋体"/>
        <charset val="134"/>
      </rPr>
      <t>年基本公共卫生服务经费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</si>
  <si>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</si>
  <si>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</si>
  <si>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</si>
  <si>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</si>
  <si>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</si>
  <si>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</si>
  <si>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</si>
  <si>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</si>
  <si>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</si>
  <si>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</si>
  <si>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</si>
  <si>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</si>
  <si>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</si>
  <si>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</si>
  <si>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</si>
  <si>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</si>
  <si>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</si>
  <si>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</si>
  <si>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部门预算项目支出绩效目标表</t>
  </si>
  <si>
    <r>
      <rPr>
        <sz val="10"/>
        <rFont val="宋体"/>
        <charset val="134"/>
      </rPr>
      <t>(202</t>
    </r>
    <r>
      <rPr>
        <sz val="10"/>
        <rFont val="宋体"/>
        <charset val="134"/>
      </rPr>
      <t>4</t>
    </r>
    <r>
      <rPr>
        <sz val="10"/>
        <rFont val="宋体"/>
        <charset val="134"/>
      </rPr>
      <t>年度)</t>
    </r>
  </si>
  <si>
    <t>项目名称</t>
  </si>
  <si>
    <t>3号桐子林镇人民政府关于桐子林镇2024乡人大代表活动经费及人代会经费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</si>
  <si>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</si>
  <si>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</si>
  <si>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</si>
  <si>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</si>
  <si>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</si>
  <si>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</si>
  <si>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用于2024乡人大代表活动经费及人代会经费，开会及闭会期间的会议相关费用。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</si>
  <si>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</si>
  <si>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</si>
  <si>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</si>
  <si>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</si>
  <si>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</si>
  <si>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</si>
  <si>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</si>
  <si>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 xml:space="preserve"> 
乡人大代表活动经费及人代会经费，开会及闭会期间的会议相关费用，选举工作发生的相关费用</t>
  </si>
  <si>
    <t>≥5次</t>
  </si>
  <si>
    <t>质量指标</t>
  </si>
  <si>
    <t>保障镇人代会顺利进行，人大会会议期间至闭会社会稳定</t>
  </si>
  <si>
    <t>≥95%</t>
  </si>
  <si>
    <t>时效指标</t>
  </si>
  <si>
    <t>2024年</t>
  </si>
  <si>
    <t>≥1年</t>
  </si>
  <si>
    <t xml:space="preserve"> 成本指标</t>
  </si>
  <si>
    <t>经济成本指标</t>
  </si>
  <si>
    <t>财力下达39000元</t>
  </si>
  <si>
    <t>≥39000元</t>
  </si>
  <si>
    <t>效益指标</t>
  </si>
  <si>
    <t>社会效益指标</t>
  </si>
  <si>
    <t xml:space="preserve"> 
保障镇人代会顺利进行，人大会会议期间至闭会社会稳定</t>
  </si>
  <si>
    <t>≥98%</t>
  </si>
  <si>
    <t>满意度指标</t>
  </si>
  <si>
    <t>服务对象满意度指标</t>
  </si>
  <si>
    <t>满意</t>
  </si>
  <si>
    <t>  1号桐子林镇人民政府关于桐子林镇2024年乡村治理补助</t>
  </si>
  <si>
    <t>2024年乡村治理补助，乡村治理补助，构建法治、德治与自治相融合的乡村治理体系。推进以法治村，实施网格化管理，不断提升基层社会治理能力，积极化解信访积案，促进乡村社会稳定。</t>
  </si>
  <si>
    <t>推进以法治村，实施网格化管理，不断提升基层社会治理能力，积极化解信访积案，促进乡村社会稳定</t>
  </si>
  <si>
    <t>≥5项</t>
  </si>
  <si>
    <t>不断提升基层社会治理能力，积极化解信访积案，促进乡村社会稳定</t>
  </si>
  <si>
    <t>财力下达55172元</t>
  </si>
  <si>
    <t>≥55172元</t>
  </si>
  <si>
    <t>  4号桐子林镇人民政府关于桐子林镇2024年少数民族工作经费</t>
  </si>
  <si>
    <t>2024年少数民族工作经费，保障我镇社会稳定，起到社会稳定、民族团结的作用。</t>
  </si>
  <si>
    <t xml:space="preserve"> 
用于少数民族地区突发性，敏感性级影响乡镇经济发展的特殊问题，如：民族重要纪念日、重大节日等</t>
  </si>
  <si>
    <t>≥3次</t>
  </si>
  <si>
    <t xml:space="preserve"> 
达到民族团结，社会稳定，文化传播等效果，保障社会安定，民族团结</t>
  </si>
  <si>
    <t>财政下达25980元</t>
  </si>
  <si>
    <t>≥25980元</t>
  </si>
  <si>
    <t> 5号桐子林镇人民政府关于桐子林镇2024年乡镇社工服务站</t>
  </si>
  <si>
    <t>桐子林镇2024年乡镇社工服务站3万元。</t>
  </si>
  <si>
    <t xml:space="preserve"> 
镇1个社工服务站</t>
  </si>
  <si>
    <t>≥1项/点位</t>
  </si>
  <si>
    <t xml:space="preserve"> 带动民政社会公务服务项目，探索形成我乡镇的特色，基本建成职责分明、保障有力、运转高效、群众满意的新格局。</t>
  </si>
  <si>
    <t>财力下达30000元</t>
  </si>
  <si>
    <t>≥30000元</t>
  </si>
  <si>
    <t>带动民政社会公务服务项目，探索形成我乡镇的特色，基本建成职责分明、保障有力、运转高效、群众满意的新格局。</t>
  </si>
  <si>
    <t>  47号盐财资预【2023】115号关于下达2023年基层组织活动和公共服务运行经费项目（省级）</t>
  </si>
  <si>
    <t>按照盐财资预【2023】115号关于下达2023年基层组织活动和公共服务运行经费项目（省级）的通知，给社区下达50000元运行经费，村12500元。</t>
  </si>
  <si>
    <t xml:space="preserve"> 
1个村，4个社区</t>
  </si>
  <si>
    <t>≥5个</t>
  </si>
  <si>
    <t>促进村、社区基层组织活动和公共服务运行，可提升群众获得感、满意度。</t>
  </si>
  <si>
    <t>定性：优级</t>
  </si>
  <si>
    <t>本次财政下达50000元</t>
  </si>
  <si>
    <t>≥50000元</t>
  </si>
  <si>
    <t> 6号桐子林镇人民政府关于桐子林镇2024年特困人员供养丧葬费</t>
  </si>
  <si>
    <t>2023年死亡特困供养人员1人员。</t>
  </si>
  <si>
    <t>2023年特困供养人员</t>
  </si>
  <si>
    <t>死亡1人</t>
  </si>
  <si>
    <t>发放特困人员丧葬费</t>
  </si>
  <si>
    <t>1人</t>
  </si>
  <si>
    <t>≥1人</t>
  </si>
  <si>
    <t>本次财政下达3000元</t>
  </si>
  <si>
    <t>≥3000元</t>
  </si>
  <si>
    <t>维护社会稳定</t>
  </si>
  <si>
    <t>2号桐子林镇人民政府关于桐子林镇2024年基本公共卫生服务经费</t>
  </si>
  <si>
    <t>保障我镇辖区内公共卫生安全必要性，对全镇人民公共卫生安全、社会稳定起到推动作用</t>
  </si>
  <si>
    <t>≥27586人/5元/人/年</t>
  </si>
  <si>
    <t>镇公共卫生安全，迎接检查，预计打扫4次以上</t>
  </si>
  <si>
    <t>定项：优级</t>
  </si>
  <si>
    <t>本次财政下达137930元</t>
  </si>
  <si>
    <t>≥137930元</t>
  </si>
  <si>
    <t xml:space="preserve"> 
保障社会稳定、辖区内居民卫生安全</t>
  </si>
  <si>
    <t>本次财政下达12500元</t>
  </si>
  <si>
    <t>≥12500元</t>
  </si>
  <si>
    <t>部门整体支出绩效目标表</t>
  </si>
  <si>
    <t>（2024年度）</t>
  </si>
  <si>
    <t>部门（单位）名称</t>
  </si>
  <si>
    <t>年度
主要
任务</t>
  </si>
  <si>
    <t>任务名称</t>
  </si>
  <si>
    <t>主要内容</t>
  </si>
  <si>
    <t>工资福利支出</t>
  </si>
  <si>
    <t>人员工资、保险、住房公积金等正常运转</t>
  </si>
  <si>
    <t>商品和服务支出</t>
  </si>
  <si>
    <t>公用经费正常运转</t>
  </si>
  <si>
    <t>对个人和家庭补助支出</t>
  </si>
  <si>
    <t>村、社区生活补助等正常运转</t>
  </si>
  <si>
    <t>2024年相关项目支出</t>
  </si>
  <si>
    <t>年度部门整体支出预算资金（万元）</t>
  </si>
  <si>
    <t>资金总额</t>
  </si>
  <si>
    <t>年度
总体
目标</t>
  </si>
  <si>
    <t>严格执行相关政策，保障全年工资发放，机关办公运转等，预算编制科学合理，减少结余资金。</t>
  </si>
  <si>
    <t>年
度
绩
效
指
标</t>
  </si>
  <si>
    <t>指标值
（包含数字及文字描述）</t>
  </si>
  <si>
    <t>完成指标</t>
  </si>
  <si>
    <t>根据财政资金情况运行保障率</t>
  </si>
  <si>
    <t>本年度</t>
  </si>
  <si>
    <t>成本指标</t>
  </si>
  <si>
    <t>基本支出和项目支出</t>
  </si>
  <si>
    <t>经济效益指标</t>
  </si>
  <si>
    <t>发放（缴纳）率</t>
  </si>
  <si>
    <t>支出率100%</t>
  </si>
  <si>
    <t>足额保障（参保）率</t>
  </si>
  <si>
    <t>维稳单位运行率100%</t>
  </si>
  <si>
    <t>生态效益指标</t>
  </si>
  <si>
    <t>社会可持续发展</t>
  </si>
  <si>
    <t>可持续影响指标</t>
  </si>
  <si>
    <t>运行保障率</t>
  </si>
  <si>
    <t>满
意
度
指
标</t>
  </si>
  <si>
    <t>基层治理能力提升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</si>
</sst>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m&quot;月&quot;dd&quot;日&quot;"/>
  </numFmts>
  <fonts count="44">
    <font>
      <sz val="11"/>
      <color indexed="8"/>
      <name val="宋体"/>
      <charset val="1"/>
      <scheme val="minor"/>
    </font>
    <font>
      <sz val="11"/>
      <color theme="1"/>
      <name val="等线"/>
      <charset val="134"/>
    </font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SimSun"/>
      <charset val="134"/>
    </font>
    <font>
      <sz val="9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rgb="FF000000"/>
      <name val="Dialog.plain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0000"/>
      <name val="Dialog.bold"/>
      <charset val="134"/>
    </font>
  </fonts>
  <fills count="36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5" fillId="7" borderId="4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" fillId="5" borderId="39" applyNumberFormat="0" applyFon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41" fillId="0" borderId="45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4" fillId="6" borderId="40" applyNumberFormat="0" applyAlignment="0" applyProtection="0">
      <alignment vertical="center"/>
    </xf>
    <xf numFmtId="0" fontId="36" fillId="6" borderId="41" applyNumberFormat="0" applyAlignment="0" applyProtection="0">
      <alignment vertical="center"/>
    </xf>
    <xf numFmtId="0" fontId="42" fillId="26" borderId="46" applyNumberFormat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4" fillId="0" borderId="43" applyNumberFormat="0" applyFill="0" applyAlignment="0" applyProtection="0">
      <alignment vertical="center"/>
    </xf>
    <xf numFmtId="0" fontId="35" fillId="0" borderId="44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</cellStyleXfs>
  <cellXfs count="147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21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/>
    </xf>
    <xf numFmtId="3" fontId="10" fillId="0" borderId="2" xfId="0" applyNumberFormat="1" applyFont="1" applyFill="1" applyBorder="1" applyAlignment="1" applyProtection="1">
      <alignment horizontal="left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left" vertical="center"/>
    </xf>
    <xf numFmtId="0" fontId="10" fillId="0" borderId="27" xfId="0" applyNumberFormat="1" applyFont="1" applyFill="1" applyBorder="1" applyAlignment="1" applyProtection="1">
      <alignment horizontal="left" vertical="center"/>
    </xf>
    <xf numFmtId="49" fontId="10" fillId="0" borderId="23" xfId="0" applyNumberFormat="1" applyFont="1" applyFill="1" applyBorder="1" applyAlignment="1" applyProtection="1">
      <alignment horizontal="left" vertical="center" wrapText="1"/>
    </xf>
    <xf numFmtId="49" fontId="10" fillId="0" borderId="24" xfId="0" applyNumberFormat="1" applyFont="1" applyFill="1" applyBorder="1" applyAlignment="1" applyProtection="1">
      <alignment horizontal="left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left" vertical="center" wrapText="1"/>
    </xf>
    <xf numFmtId="0" fontId="10" fillId="0" borderId="27" xfId="0" applyNumberFormat="1" applyFont="1" applyFill="1" applyBorder="1" applyAlignment="1" applyProtection="1">
      <alignment horizontal="left" vertical="center" wrapText="1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8" xfId="0" applyNumberFormat="1" applyFont="1" applyFill="1" applyBorder="1" applyAlignment="1" applyProtection="1">
      <alignment horizontal="center" vertical="center"/>
    </xf>
    <xf numFmtId="49" fontId="10" fillId="0" borderId="23" xfId="0" applyNumberFormat="1" applyFont="1" applyFill="1" applyBorder="1" applyAlignment="1" applyProtection="1">
      <alignment horizontal="center" vertical="center" wrapText="1"/>
    </xf>
    <xf numFmtId="49" fontId="10" fillId="0" borderId="29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7" xfId="0" applyNumberFormat="1" applyFont="1" applyFill="1" applyBorder="1" applyAlignment="1" applyProtection="1">
      <alignment horizontal="center" vertical="center"/>
    </xf>
    <xf numFmtId="49" fontId="10" fillId="0" borderId="24" xfId="0" applyNumberFormat="1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1" fillId="0" borderId="25" xfId="0" applyFont="1" applyBorder="1">
      <alignment vertical="center"/>
    </xf>
    <xf numFmtId="0" fontId="12" fillId="0" borderId="25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3" fillId="0" borderId="25" xfId="0" applyFont="1" applyBorder="1" applyAlignment="1">
      <alignment horizontal="center" vertical="center"/>
    </xf>
    <xf numFmtId="0" fontId="11" fillId="0" borderId="30" xfId="0" applyFont="1" applyBorder="1">
      <alignment vertical="center"/>
    </xf>
    <xf numFmtId="0" fontId="12" fillId="0" borderId="30" xfId="0" applyFont="1" applyBorder="1" applyAlignment="1">
      <alignment horizontal="left" vertical="center"/>
    </xf>
    <xf numFmtId="0" fontId="11" fillId="0" borderId="31" xfId="0" applyFont="1" applyBorder="1">
      <alignment vertical="center"/>
    </xf>
    <xf numFmtId="0" fontId="14" fillId="2" borderId="32" xfId="0" applyFont="1" applyFill="1" applyBorder="1" applyAlignment="1">
      <alignment horizontal="center" vertical="center"/>
    </xf>
    <xf numFmtId="0" fontId="11" fillId="0" borderId="31" xfId="0" applyFont="1" applyBorder="1" applyAlignment="1">
      <alignment vertical="center" wrapText="1"/>
    </xf>
    <xf numFmtId="0" fontId="15" fillId="0" borderId="31" xfId="0" applyFont="1" applyBorder="1">
      <alignment vertical="center"/>
    </xf>
    <xf numFmtId="0" fontId="14" fillId="0" borderId="32" xfId="0" applyFont="1" applyBorder="1" applyAlignment="1">
      <alignment horizontal="center" vertical="center"/>
    </xf>
    <xf numFmtId="0" fontId="12" fillId="3" borderId="32" xfId="0" applyFont="1" applyFill="1" applyBorder="1" applyAlignment="1">
      <alignment horizontal="left" vertical="center" wrapText="1"/>
    </xf>
    <xf numFmtId="4" fontId="14" fillId="0" borderId="32" xfId="0" applyNumberFormat="1" applyFont="1" applyBorder="1" applyAlignment="1">
      <alignment horizontal="right" vertical="center"/>
    </xf>
    <xf numFmtId="0" fontId="12" fillId="3" borderId="32" xfId="0" applyFont="1" applyFill="1" applyBorder="1" applyAlignment="1">
      <alignment horizontal="left" vertical="center"/>
    </xf>
    <xf numFmtId="4" fontId="12" fillId="0" borderId="32" xfId="0" applyNumberFormat="1" applyFont="1" applyBorder="1" applyAlignment="1">
      <alignment horizontal="right" vertical="center"/>
    </xf>
    <xf numFmtId="4" fontId="12" fillId="3" borderId="32" xfId="0" applyNumberFormat="1" applyFont="1" applyFill="1" applyBorder="1" applyAlignment="1">
      <alignment horizontal="right" vertical="center"/>
    </xf>
    <xf numFmtId="0" fontId="11" fillId="0" borderId="33" xfId="0" applyFont="1" applyBorder="1">
      <alignment vertical="center"/>
    </xf>
    <xf numFmtId="0" fontId="11" fillId="0" borderId="33" xfId="0" applyFont="1" applyBorder="1" applyAlignment="1">
      <alignment vertical="center" wrapText="1"/>
    </xf>
    <xf numFmtId="0" fontId="12" fillId="0" borderId="25" xfId="0" applyFont="1" applyBorder="1" applyAlignment="1">
      <alignment horizontal="right" vertical="center" wrapText="1"/>
    </xf>
    <xf numFmtId="0" fontId="12" fillId="0" borderId="30" xfId="0" applyFont="1" applyBorder="1" applyAlignment="1">
      <alignment horizontal="center" vertical="center"/>
    </xf>
    <xf numFmtId="0" fontId="11" fillId="0" borderId="34" xfId="0" applyFont="1" applyBorder="1">
      <alignment vertical="center"/>
    </xf>
    <xf numFmtId="0" fontId="11" fillId="0" borderId="35" xfId="0" applyFont="1" applyBorder="1">
      <alignment vertical="center"/>
    </xf>
    <xf numFmtId="0" fontId="11" fillId="0" borderId="35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left" vertical="center" wrapText="1"/>
    </xf>
    <xf numFmtId="0" fontId="17" fillId="0" borderId="25" xfId="0" applyFont="1" applyBorder="1" applyAlignment="1">
      <alignment vertical="center" wrapText="1"/>
    </xf>
    <xf numFmtId="0" fontId="18" fillId="0" borderId="25" xfId="0" applyFont="1" applyBorder="1" applyAlignment="1">
      <alignment horizontal="right" vertical="center" wrapText="1"/>
    </xf>
    <xf numFmtId="0" fontId="12" fillId="0" borderId="30" xfId="0" applyFont="1" applyBorder="1" applyAlignment="1">
      <alignment horizontal="right" vertical="center"/>
    </xf>
    <xf numFmtId="0" fontId="14" fillId="2" borderId="37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4" fontId="14" fillId="0" borderId="37" xfId="0" applyNumberFormat="1" applyFont="1" applyBorder="1" applyAlignment="1">
      <alignment horizontal="right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 wrapText="1"/>
    </xf>
    <xf numFmtId="4" fontId="12" fillId="0" borderId="37" xfId="0" applyNumberFormat="1" applyFont="1" applyBorder="1" applyAlignment="1">
      <alignment horizontal="right" vertical="center"/>
    </xf>
    <xf numFmtId="0" fontId="17" fillId="0" borderId="33" xfId="0" applyFont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12" fillId="0" borderId="37" xfId="0" applyFont="1" applyBorder="1" applyAlignment="1">
      <alignment horizontal="center" vertical="center"/>
    </xf>
    <xf numFmtId="0" fontId="11" fillId="0" borderId="30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18" fillId="0" borderId="31" xfId="0" applyFont="1" applyBorder="1">
      <alignment vertical="center"/>
    </xf>
    <xf numFmtId="0" fontId="17" fillId="0" borderId="25" xfId="0" applyFont="1" applyBorder="1">
      <alignment vertical="center"/>
    </xf>
    <xf numFmtId="0" fontId="18" fillId="0" borderId="25" xfId="0" applyFont="1" applyBorder="1" applyAlignment="1">
      <alignment horizontal="right" vertical="center"/>
    </xf>
    <xf numFmtId="0" fontId="17" fillId="0" borderId="31" xfId="0" applyFont="1" applyBorder="1">
      <alignment vertical="center"/>
    </xf>
    <xf numFmtId="0" fontId="19" fillId="0" borderId="2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3" xfId="0" applyFont="1" applyBorder="1">
      <alignment vertical="center"/>
    </xf>
    <xf numFmtId="0" fontId="14" fillId="0" borderId="37" xfId="0" applyFont="1" applyBorder="1" applyAlignment="1">
      <alignment horizontal="center" vertical="center" wrapText="1"/>
    </xf>
    <xf numFmtId="0" fontId="20" fillId="0" borderId="31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0" fillId="0" borderId="33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76" fontId="13" fillId="4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7" sqref="A7"/>
    </sheetView>
  </sheetViews>
  <sheetFormatPr defaultColWidth="10" defaultRowHeight="14.4" outlineLevelRow="2"/>
  <cols>
    <col min="1" max="1" width="143.62037037037" customWidth="1"/>
  </cols>
  <sheetData>
    <row r="1" ht="74.25" customHeight="1" spans="1:1">
      <c r="A1" s="144"/>
    </row>
    <row r="2" ht="170.9" customHeight="1" spans="1:1">
      <c r="A2" s="145" t="s">
        <v>0</v>
      </c>
    </row>
    <row r="3" ht="128.15" customHeight="1" spans="1:1">
      <c r="A3" s="146">
        <v>45379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B2" sqref="B2:I2"/>
    </sheetView>
  </sheetViews>
  <sheetFormatPr defaultColWidth="10" defaultRowHeight="14.4"/>
  <cols>
    <col min="1" max="1" width="1.53703703703704" customWidth="1"/>
    <col min="2" max="2" width="13.3333333333333" customWidth="1"/>
    <col min="3" max="3" width="41.0277777777778" customWidth="1"/>
    <col min="4" max="9" width="16.4074074074074" customWidth="1"/>
    <col min="10" max="10" width="1.53703703703704" customWidth="1"/>
  </cols>
  <sheetData>
    <row r="1" ht="14.3" customHeight="1" spans="1:10">
      <c r="A1" s="84"/>
      <c r="B1" s="85"/>
      <c r="C1" s="86"/>
      <c r="D1" s="87"/>
      <c r="E1" s="87"/>
      <c r="F1" s="87"/>
      <c r="G1" s="87"/>
      <c r="H1" s="87"/>
      <c r="I1" s="103" t="s">
        <v>319</v>
      </c>
      <c r="J1" s="91"/>
    </row>
    <row r="2" ht="19.9" customHeight="1" spans="1:10">
      <c r="A2" s="84"/>
      <c r="B2" s="88" t="s">
        <v>320</v>
      </c>
      <c r="C2" s="88"/>
      <c r="D2" s="88"/>
      <c r="E2" s="88"/>
      <c r="F2" s="88"/>
      <c r="G2" s="88"/>
      <c r="H2" s="88"/>
      <c r="I2" s="88"/>
      <c r="J2" s="91" t="s">
        <v>2</v>
      </c>
    </row>
    <row r="3" ht="17.05" customHeight="1" spans="1:10">
      <c r="A3" s="89"/>
      <c r="B3" s="90" t="s">
        <v>4</v>
      </c>
      <c r="C3" s="90"/>
      <c r="D3" s="104"/>
      <c r="E3" s="104"/>
      <c r="F3" s="104"/>
      <c r="G3" s="104"/>
      <c r="H3" s="104"/>
      <c r="I3" s="104" t="s">
        <v>5</v>
      </c>
      <c r="J3" s="105"/>
    </row>
    <row r="4" ht="21.35" customHeight="1" spans="1:10">
      <c r="A4" s="91"/>
      <c r="B4" s="92" t="s">
        <v>321</v>
      </c>
      <c r="C4" s="92" t="s">
        <v>64</v>
      </c>
      <c r="D4" s="92" t="s">
        <v>322</v>
      </c>
      <c r="E4" s="92"/>
      <c r="F4" s="92"/>
      <c r="G4" s="92"/>
      <c r="H4" s="92"/>
      <c r="I4" s="92"/>
      <c r="J4" s="106"/>
    </row>
    <row r="5" ht="21.35" customHeight="1" spans="1:10">
      <c r="A5" s="93"/>
      <c r="B5" s="92"/>
      <c r="C5" s="92"/>
      <c r="D5" s="92" t="s">
        <v>52</v>
      </c>
      <c r="E5" s="110" t="s">
        <v>323</v>
      </c>
      <c r="F5" s="92" t="s">
        <v>324</v>
      </c>
      <c r="G5" s="92"/>
      <c r="H5" s="92"/>
      <c r="I5" s="92" t="s">
        <v>325</v>
      </c>
      <c r="J5" s="106"/>
    </row>
    <row r="6" ht="21.35" customHeight="1" spans="1:10">
      <c r="A6" s="93"/>
      <c r="B6" s="92"/>
      <c r="C6" s="92"/>
      <c r="D6" s="92"/>
      <c r="E6" s="110"/>
      <c r="F6" s="92" t="s">
        <v>168</v>
      </c>
      <c r="G6" s="92" t="s">
        <v>326</v>
      </c>
      <c r="H6" s="92" t="s">
        <v>327</v>
      </c>
      <c r="I6" s="92"/>
      <c r="J6" s="107"/>
    </row>
    <row r="7" ht="19.9" customHeight="1" spans="1:10">
      <c r="A7" s="94"/>
      <c r="B7" s="95"/>
      <c r="C7" s="95" t="s">
        <v>65</v>
      </c>
      <c r="D7" s="97">
        <v>32600</v>
      </c>
      <c r="E7" s="97"/>
      <c r="F7" s="97">
        <v>20200</v>
      </c>
      <c r="G7" s="97"/>
      <c r="H7" s="97">
        <v>20200</v>
      </c>
      <c r="I7" s="97">
        <v>12400</v>
      </c>
      <c r="J7" s="108"/>
    </row>
    <row r="8" ht="19.9" customHeight="1" spans="1:10">
      <c r="A8" s="93"/>
      <c r="B8" s="98"/>
      <c r="C8" s="96" t="s">
        <v>22</v>
      </c>
      <c r="D8" s="99">
        <v>32600</v>
      </c>
      <c r="E8" s="99"/>
      <c r="F8" s="99">
        <v>20200</v>
      </c>
      <c r="G8" s="99"/>
      <c r="H8" s="99">
        <v>20200</v>
      </c>
      <c r="I8" s="99">
        <v>12400</v>
      </c>
      <c r="J8" s="106"/>
    </row>
    <row r="9" ht="19.9" customHeight="1" spans="1:10">
      <c r="A9" s="93"/>
      <c r="B9" s="98" t="s">
        <v>66</v>
      </c>
      <c r="C9" s="96" t="s">
        <v>169</v>
      </c>
      <c r="D9" s="100">
        <v>32600</v>
      </c>
      <c r="E9" s="100"/>
      <c r="F9" s="100">
        <v>20200</v>
      </c>
      <c r="G9" s="100"/>
      <c r="H9" s="100">
        <v>20200</v>
      </c>
      <c r="I9" s="100">
        <v>12400</v>
      </c>
      <c r="J9" s="106"/>
    </row>
    <row r="10" ht="8.5" customHeight="1" spans="1:10">
      <c r="A10" s="101"/>
      <c r="B10" s="101"/>
      <c r="C10" s="101"/>
      <c r="D10" s="101"/>
      <c r="E10" s="101"/>
      <c r="F10" s="101"/>
      <c r="G10" s="101"/>
      <c r="H10" s="101"/>
      <c r="I10" s="101"/>
      <c r="J10" s="10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H19" sqref="H19"/>
    </sheetView>
  </sheetViews>
  <sheetFormatPr defaultColWidth="10" defaultRowHeight="14.4"/>
  <cols>
    <col min="1" max="1" width="1.53703703703704" customWidth="1"/>
    <col min="2" max="4" width="6.14814814814815" customWidth="1"/>
    <col min="5" max="5" width="13.3333333333333" customWidth="1"/>
    <col min="6" max="6" width="41.0277777777778" customWidth="1"/>
    <col min="7" max="9" width="16.4074074074074" customWidth="1"/>
    <col min="10" max="10" width="1.53703703703704" customWidth="1"/>
    <col min="11" max="11" width="9.76851851851852" customWidth="1"/>
  </cols>
  <sheetData>
    <row r="1" ht="14.3" customHeight="1" spans="1:10">
      <c r="A1" s="84"/>
      <c r="B1" s="85"/>
      <c r="C1" s="85"/>
      <c r="D1" s="85"/>
      <c r="E1" s="86"/>
      <c r="F1" s="86"/>
      <c r="G1" s="87"/>
      <c r="H1" s="87"/>
      <c r="I1" s="103" t="s">
        <v>328</v>
      </c>
      <c r="J1" s="91"/>
    </row>
    <row r="2" ht="19.9" customHeight="1" spans="1:10">
      <c r="A2" s="84"/>
      <c r="B2" s="88" t="s">
        <v>329</v>
      </c>
      <c r="C2" s="88"/>
      <c r="D2" s="88"/>
      <c r="E2" s="88"/>
      <c r="F2" s="88"/>
      <c r="G2" s="88"/>
      <c r="H2" s="88"/>
      <c r="I2" s="88"/>
      <c r="J2" s="91" t="s">
        <v>2</v>
      </c>
    </row>
    <row r="3" ht="17.05" customHeight="1" spans="1:10">
      <c r="A3" s="89"/>
      <c r="B3" s="90" t="s">
        <v>4</v>
      </c>
      <c r="C3" s="90"/>
      <c r="D3" s="90"/>
      <c r="E3" s="90"/>
      <c r="F3" s="90"/>
      <c r="G3" s="89"/>
      <c r="H3" s="89"/>
      <c r="I3" s="104" t="s">
        <v>5</v>
      </c>
      <c r="J3" s="105"/>
    </row>
    <row r="4" ht="21.35" customHeight="1" spans="1:10">
      <c r="A4" s="91"/>
      <c r="B4" s="92" t="s">
        <v>8</v>
      </c>
      <c r="C4" s="92"/>
      <c r="D4" s="92"/>
      <c r="E4" s="92"/>
      <c r="F4" s="92"/>
      <c r="G4" s="92" t="s">
        <v>330</v>
      </c>
      <c r="H4" s="92"/>
      <c r="I4" s="92"/>
      <c r="J4" s="106"/>
    </row>
    <row r="5" ht="21.35" customHeight="1" spans="1:10">
      <c r="A5" s="93"/>
      <c r="B5" s="92" t="s">
        <v>72</v>
      </c>
      <c r="C5" s="92"/>
      <c r="D5" s="92"/>
      <c r="E5" s="92" t="s">
        <v>63</v>
      </c>
      <c r="F5" s="92" t="s">
        <v>64</v>
      </c>
      <c r="G5" s="92" t="s">
        <v>52</v>
      </c>
      <c r="H5" s="92" t="s">
        <v>70</v>
      </c>
      <c r="I5" s="92" t="s">
        <v>71</v>
      </c>
      <c r="J5" s="106"/>
    </row>
    <row r="6" ht="21.35" customHeight="1" spans="1:10">
      <c r="A6" s="93"/>
      <c r="B6" s="92" t="s">
        <v>73</v>
      </c>
      <c r="C6" s="92" t="s">
        <v>74</v>
      </c>
      <c r="D6" s="92" t="s">
        <v>75</v>
      </c>
      <c r="E6" s="92"/>
      <c r="F6" s="92"/>
      <c r="G6" s="92"/>
      <c r="H6" s="92"/>
      <c r="I6" s="92"/>
      <c r="J6" s="107"/>
    </row>
    <row r="7" ht="19.9" customHeight="1" spans="1:10">
      <c r="A7" s="94"/>
      <c r="B7" s="95"/>
      <c r="C7" s="95"/>
      <c r="D7" s="95"/>
      <c r="E7" s="95"/>
      <c r="F7" s="95" t="s">
        <v>65</v>
      </c>
      <c r="G7" s="96"/>
      <c r="H7" s="97"/>
      <c r="I7" s="97"/>
      <c r="J7" s="108"/>
    </row>
    <row r="8" ht="19.9" customHeight="1" spans="1:10">
      <c r="A8" s="93"/>
      <c r="B8" s="98"/>
      <c r="C8" s="98"/>
      <c r="D8" s="98"/>
      <c r="E8" s="98"/>
      <c r="F8" s="96" t="s">
        <v>331</v>
      </c>
      <c r="G8" s="99"/>
      <c r="H8" s="99"/>
      <c r="I8" s="99"/>
      <c r="J8" s="106"/>
    </row>
    <row r="9" ht="19.9" customHeight="1" spans="1:10">
      <c r="A9" s="93"/>
      <c r="B9" s="98"/>
      <c r="C9" s="98"/>
      <c r="D9" s="98"/>
      <c r="E9" s="98"/>
      <c r="F9" s="96" t="s">
        <v>22</v>
      </c>
      <c r="G9" s="99"/>
      <c r="H9" s="99"/>
      <c r="I9" s="99"/>
      <c r="J9" s="106"/>
    </row>
    <row r="10" ht="19.9" customHeight="1" spans="1:10">
      <c r="A10" s="93"/>
      <c r="B10" s="98"/>
      <c r="C10" s="98"/>
      <c r="D10" s="98"/>
      <c r="E10" s="98"/>
      <c r="F10" s="96" t="s">
        <v>136</v>
      </c>
      <c r="G10" s="99"/>
      <c r="H10" s="100"/>
      <c r="I10" s="100"/>
      <c r="J10" s="107"/>
    </row>
    <row r="11" ht="8.5" customHeight="1" spans="1:10">
      <c r="A11" s="101"/>
      <c r="B11" s="102"/>
      <c r="C11" s="102"/>
      <c r="D11" s="102"/>
      <c r="E11" s="102"/>
      <c r="F11" s="101"/>
      <c r="G11" s="101"/>
      <c r="H11" s="101"/>
      <c r="I11" s="101"/>
      <c r="J11" s="109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D10" sqref="D10"/>
    </sheetView>
  </sheetViews>
  <sheetFormatPr defaultColWidth="10" defaultRowHeight="14.4"/>
  <cols>
    <col min="1" max="1" width="1.53703703703704" customWidth="1"/>
    <col min="2" max="2" width="13.3333333333333" customWidth="1"/>
    <col min="3" max="3" width="41.0277777777778" customWidth="1"/>
    <col min="4" max="9" width="16.4074074074074" customWidth="1"/>
    <col min="10" max="10" width="1.53703703703704" customWidth="1"/>
  </cols>
  <sheetData>
    <row r="1" ht="14.3" customHeight="1" spans="1:10">
      <c r="A1" s="84"/>
      <c r="B1" s="85"/>
      <c r="C1" s="86"/>
      <c r="D1" s="87"/>
      <c r="E1" s="87"/>
      <c r="F1" s="87"/>
      <c r="G1" s="87"/>
      <c r="H1" s="87"/>
      <c r="I1" s="103" t="s">
        <v>332</v>
      </c>
      <c r="J1" s="91"/>
    </row>
    <row r="2" ht="19.9" customHeight="1" spans="1:10">
      <c r="A2" s="84"/>
      <c r="B2" s="88" t="s">
        <v>333</v>
      </c>
      <c r="C2" s="88"/>
      <c r="D2" s="88"/>
      <c r="E2" s="88"/>
      <c r="F2" s="88"/>
      <c r="G2" s="88"/>
      <c r="H2" s="88"/>
      <c r="I2" s="88"/>
      <c r="J2" s="91" t="s">
        <v>2</v>
      </c>
    </row>
    <row r="3" ht="17.05" customHeight="1" spans="1:10">
      <c r="A3" s="89"/>
      <c r="B3" s="90" t="s">
        <v>4</v>
      </c>
      <c r="C3" s="90"/>
      <c r="D3" s="104"/>
      <c r="E3" s="104"/>
      <c r="F3" s="104"/>
      <c r="G3" s="104"/>
      <c r="H3" s="104"/>
      <c r="I3" s="104" t="s">
        <v>5</v>
      </c>
      <c r="J3" s="105"/>
    </row>
    <row r="4" ht="21.35" customHeight="1" spans="1:10">
      <c r="A4" s="91"/>
      <c r="B4" s="92" t="s">
        <v>321</v>
      </c>
      <c r="C4" s="92" t="s">
        <v>64</v>
      </c>
      <c r="D4" s="92" t="s">
        <v>322</v>
      </c>
      <c r="E4" s="92"/>
      <c r="F4" s="92"/>
      <c r="G4" s="92"/>
      <c r="H4" s="92"/>
      <c r="I4" s="92"/>
      <c r="J4" s="106"/>
    </row>
    <row r="5" ht="21.35" customHeight="1" spans="1:10">
      <c r="A5" s="93"/>
      <c r="B5" s="92"/>
      <c r="C5" s="92"/>
      <c r="D5" s="92" t="s">
        <v>52</v>
      </c>
      <c r="E5" s="110" t="s">
        <v>323</v>
      </c>
      <c r="F5" s="92" t="s">
        <v>324</v>
      </c>
      <c r="G5" s="92"/>
      <c r="H5" s="92"/>
      <c r="I5" s="92" t="s">
        <v>325</v>
      </c>
      <c r="J5" s="106"/>
    </row>
    <row r="6" ht="21.35" customHeight="1" spans="1:10">
      <c r="A6" s="93"/>
      <c r="B6" s="92"/>
      <c r="C6" s="92"/>
      <c r="D6" s="92"/>
      <c r="E6" s="110"/>
      <c r="F6" s="92" t="s">
        <v>168</v>
      </c>
      <c r="G6" s="92" t="s">
        <v>326</v>
      </c>
      <c r="H6" s="92" t="s">
        <v>327</v>
      </c>
      <c r="I6" s="92"/>
      <c r="J6" s="107"/>
    </row>
    <row r="7" ht="19.9" customHeight="1" spans="1:10">
      <c r="A7" s="94"/>
      <c r="B7" s="95"/>
      <c r="C7" s="95" t="s">
        <v>65</v>
      </c>
      <c r="D7" s="96"/>
      <c r="E7" s="97"/>
      <c r="F7" s="97"/>
      <c r="G7" s="97"/>
      <c r="H7" s="97"/>
      <c r="I7" s="97"/>
      <c r="J7" s="108"/>
    </row>
    <row r="8" ht="19.9" customHeight="1" spans="1:10">
      <c r="A8" s="93"/>
      <c r="B8" s="98"/>
      <c r="C8" s="96" t="s">
        <v>331</v>
      </c>
      <c r="D8" s="99"/>
      <c r="E8" s="99"/>
      <c r="F8" s="99"/>
      <c r="G8" s="99"/>
      <c r="H8" s="99"/>
      <c r="I8" s="99"/>
      <c r="J8" s="106"/>
    </row>
    <row r="9" ht="19.9" customHeight="1" spans="1:10">
      <c r="A9" s="93"/>
      <c r="B9" s="98"/>
      <c r="C9" s="96" t="s">
        <v>136</v>
      </c>
      <c r="D9" s="100"/>
      <c r="E9" s="100"/>
      <c r="F9" s="100"/>
      <c r="G9" s="100"/>
      <c r="H9" s="100"/>
      <c r="I9" s="100"/>
      <c r="J9" s="106"/>
    </row>
    <row r="10" ht="8.5" customHeight="1" spans="1:10">
      <c r="A10" s="101"/>
      <c r="B10" s="101"/>
      <c r="C10" s="101"/>
      <c r="D10" s="101"/>
      <c r="E10" s="101"/>
      <c r="F10" s="101"/>
      <c r="G10" s="101"/>
      <c r="H10" s="101"/>
      <c r="I10" s="101"/>
      <c r="J10" s="10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G9" sqref="G9"/>
    </sheetView>
  </sheetViews>
  <sheetFormatPr defaultColWidth="10" defaultRowHeight="14.4"/>
  <cols>
    <col min="1" max="1" width="1.53703703703704" customWidth="1"/>
    <col min="2" max="4" width="6.14814814814815" customWidth="1"/>
    <col min="5" max="5" width="13.3333333333333" customWidth="1"/>
    <col min="6" max="6" width="41.0277777777778" customWidth="1"/>
    <col min="7" max="9" width="16.4074074074074" customWidth="1"/>
    <col min="10" max="10" width="1.53703703703704" customWidth="1"/>
    <col min="11" max="11" width="9.76851851851852" customWidth="1"/>
  </cols>
  <sheetData>
    <row r="1" ht="14.3" customHeight="1" spans="1:10">
      <c r="A1" s="84"/>
      <c r="B1" s="85"/>
      <c r="C1" s="85"/>
      <c r="D1" s="85"/>
      <c r="E1" s="86"/>
      <c r="F1" s="86"/>
      <c r="G1" s="87"/>
      <c r="H1" s="87"/>
      <c r="I1" s="103" t="s">
        <v>334</v>
      </c>
      <c r="J1" s="91"/>
    </row>
    <row r="2" ht="19.9" customHeight="1" spans="1:10">
      <c r="A2" s="84"/>
      <c r="B2" s="88" t="s">
        <v>335</v>
      </c>
      <c r="C2" s="88"/>
      <c r="D2" s="88"/>
      <c r="E2" s="88"/>
      <c r="F2" s="88"/>
      <c r="G2" s="88"/>
      <c r="H2" s="88"/>
      <c r="I2" s="88"/>
      <c r="J2" s="91" t="s">
        <v>2</v>
      </c>
    </row>
    <row r="3" ht="17.05" customHeight="1" spans="1:10">
      <c r="A3" s="89"/>
      <c r="B3" s="90" t="s">
        <v>4</v>
      </c>
      <c r="C3" s="90"/>
      <c r="D3" s="90"/>
      <c r="E3" s="90"/>
      <c r="F3" s="90"/>
      <c r="G3" s="89"/>
      <c r="H3" s="89"/>
      <c r="I3" s="104" t="s">
        <v>5</v>
      </c>
      <c r="J3" s="105"/>
    </row>
    <row r="4" ht="21.35" customHeight="1" spans="1:10">
      <c r="A4" s="91"/>
      <c r="B4" s="92" t="s">
        <v>8</v>
      </c>
      <c r="C4" s="92"/>
      <c r="D4" s="92"/>
      <c r="E4" s="92"/>
      <c r="F4" s="92"/>
      <c r="G4" s="92" t="s">
        <v>336</v>
      </c>
      <c r="H4" s="92"/>
      <c r="I4" s="92"/>
      <c r="J4" s="106"/>
    </row>
    <row r="5" ht="21.35" customHeight="1" spans="1:10">
      <c r="A5" s="93"/>
      <c r="B5" s="92" t="s">
        <v>72</v>
      </c>
      <c r="C5" s="92"/>
      <c r="D5" s="92"/>
      <c r="E5" s="92" t="s">
        <v>63</v>
      </c>
      <c r="F5" s="92" t="s">
        <v>64</v>
      </c>
      <c r="G5" s="92" t="s">
        <v>52</v>
      </c>
      <c r="H5" s="92" t="s">
        <v>70</v>
      </c>
      <c r="I5" s="92" t="s">
        <v>71</v>
      </c>
      <c r="J5" s="106"/>
    </row>
    <row r="6" ht="21.35" customHeight="1" spans="1:10">
      <c r="A6" s="93"/>
      <c r="B6" s="92" t="s">
        <v>73</v>
      </c>
      <c r="C6" s="92" t="s">
        <v>74</v>
      </c>
      <c r="D6" s="92" t="s">
        <v>75</v>
      </c>
      <c r="E6" s="92"/>
      <c r="F6" s="92"/>
      <c r="G6" s="92"/>
      <c r="H6" s="92"/>
      <c r="I6" s="92"/>
      <c r="J6" s="107"/>
    </row>
    <row r="7" ht="19.9" customHeight="1" spans="1:10">
      <c r="A7" s="94"/>
      <c r="B7" s="95"/>
      <c r="C7" s="95"/>
      <c r="D7" s="95"/>
      <c r="E7" s="95"/>
      <c r="F7" s="95" t="s">
        <v>65</v>
      </c>
      <c r="G7" s="96"/>
      <c r="H7" s="97"/>
      <c r="I7" s="97"/>
      <c r="J7" s="108"/>
    </row>
    <row r="8" ht="19.9" customHeight="1" spans="1:10">
      <c r="A8" s="93"/>
      <c r="B8" s="98"/>
      <c r="C8" s="98"/>
      <c r="D8" s="98"/>
      <c r="E8" s="98"/>
      <c r="F8" s="96" t="s">
        <v>331</v>
      </c>
      <c r="G8" s="99"/>
      <c r="H8" s="99"/>
      <c r="I8" s="99"/>
      <c r="J8" s="106"/>
    </row>
    <row r="9" ht="19.9" customHeight="1" spans="1:10">
      <c r="A9" s="93"/>
      <c r="B9" s="98"/>
      <c r="C9" s="98"/>
      <c r="D9" s="98"/>
      <c r="E9" s="98"/>
      <c r="F9" s="96" t="s">
        <v>22</v>
      </c>
      <c r="G9" s="99"/>
      <c r="H9" s="99"/>
      <c r="I9" s="99"/>
      <c r="J9" s="106"/>
    </row>
    <row r="10" ht="19.9" customHeight="1" spans="1:10">
      <c r="A10" s="93"/>
      <c r="B10" s="98"/>
      <c r="C10" s="98"/>
      <c r="D10" s="98"/>
      <c r="E10" s="98"/>
      <c r="F10" s="96" t="s">
        <v>136</v>
      </c>
      <c r="G10" s="99"/>
      <c r="H10" s="100"/>
      <c r="I10" s="100"/>
      <c r="J10" s="107"/>
    </row>
    <row r="11" ht="8.5" customHeight="1" spans="1:10">
      <c r="A11" s="101"/>
      <c r="B11" s="102"/>
      <c r="C11" s="102"/>
      <c r="D11" s="102"/>
      <c r="E11" s="102"/>
      <c r="F11" s="101"/>
      <c r="G11" s="101"/>
      <c r="H11" s="101"/>
      <c r="I11" s="101"/>
      <c r="J11" s="109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D15" sqref="D15:E15"/>
    </sheetView>
  </sheetViews>
  <sheetFormatPr defaultColWidth="6.87962962962963" defaultRowHeight="12.75" customHeight="1"/>
  <cols>
    <col min="1" max="1" width="12" style="46" customWidth="1"/>
    <col min="2" max="2" width="11.5" style="45" customWidth="1"/>
    <col min="3" max="3" width="12.25" style="45" customWidth="1"/>
    <col min="4" max="4" width="10.8796296296296" style="45" customWidth="1"/>
    <col min="5" max="5" width="22.5555555555556" style="45" customWidth="1"/>
    <col min="6" max="6" width="10" style="45" customWidth="1"/>
    <col min="7" max="7" width="9.5" style="45" customWidth="1"/>
    <col min="8" max="8" width="9.87962962962963" style="45" customWidth="1"/>
    <col min="9" max="9" width="10" style="45" customWidth="1"/>
    <col min="10" max="16384" width="6.87962962962963" style="45"/>
  </cols>
  <sheetData>
    <row r="1" s="45" customFormat="1" ht="28.9" customHeight="1" spans="2:9">
      <c r="B1" s="47"/>
      <c r="C1" s="47"/>
      <c r="D1" s="47"/>
      <c r="E1" s="47"/>
      <c r="F1" s="47"/>
      <c r="G1" s="47"/>
      <c r="H1" s="47"/>
      <c r="I1" s="47"/>
    </row>
    <row r="2" s="45" customFormat="1" ht="23.1" customHeight="1" spans="1:9">
      <c r="A2" s="48" t="s">
        <v>337</v>
      </c>
      <c r="B2" s="48"/>
      <c r="C2" s="48"/>
      <c r="D2" s="48"/>
      <c r="E2" s="48"/>
      <c r="F2" s="48"/>
      <c r="G2" s="48"/>
      <c r="H2" s="48"/>
      <c r="I2" s="48"/>
    </row>
    <row r="3" s="45" customFormat="1" ht="23.1" customHeight="1" spans="1:9">
      <c r="A3" s="48"/>
      <c r="B3" s="48"/>
      <c r="C3" s="48"/>
      <c r="D3" s="48"/>
      <c r="E3" s="48"/>
      <c r="F3" s="48"/>
      <c r="G3" s="48"/>
      <c r="H3" s="48"/>
      <c r="I3" s="48"/>
    </row>
    <row r="4" s="45" customFormat="1" ht="23.1" customHeight="1" spans="1:9">
      <c r="A4" s="49" t="s">
        <v>338</v>
      </c>
      <c r="B4" s="49"/>
      <c r="C4" s="49"/>
      <c r="D4" s="49"/>
      <c r="E4" s="49"/>
      <c r="F4" s="49"/>
      <c r="G4" s="49"/>
      <c r="H4" s="49"/>
      <c r="I4" s="49"/>
    </row>
    <row r="5" s="45" customFormat="1" ht="23.1" customHeight="1" spans="1:9">
      <c r="A5" s="50" t="s">
        <v>339</v>
      </c>
      <c r="B5" s="51" t="s">
        <v>340</v>
      </c>
      <c r="C5" s="51"/>
      <c r="D5" s="51"/>
      <c r="E5" s="51"/>
      <c r="F5" s="51"/>
      <c r="G5" s="51"/>
      <c r="H5" s="51"/>
      <c r="I5" s="51"/>
    </row>
    <row r="6" s="45" customFormat="1" ht="23.1" customHeight="1" spans="1:9">
      <c r="A6" s="52" t="s">
        <v>341</v>
      </c>
      <c r="B6" s="51" t="s">
        <v>67</v>
      </c>
      <c r="C6" s="51"/>
      <c r="D6" s="51"/>
      <c r="E6" s="51"/>
      <c r="F6" s="51"/>
      <c r="G6" s="51"/>
      <c r="H6" s="51"/>
      <c r="I6" s="51"/>
    </row>
    <row r="7" s="45" customFormat="1" ht="23.1" customHeight="1" spans="1:9">
      <c r="A7" s="53" t="s">
        <v>342</v>
      </c>
      <c r="B7" s="54" t="s">
        <v>343</v>
      </c>
      <c r="C7" s="54"/>
      <c r="D7" s="54"/>
      <c r="E7" s="55">
        <v>39000</v>
      </c>
      <c r="F7" s="55"/>
      <c r="G7" s="55"/>
      <c r="H7" s="55"/>
      <c r="I7" s="55"/>
    </row>
    <row r="8" s="45" customFormat="1" ht="23.1" customHeight="1" spans="1:9">
      <c r="A8" s="56"/>
      <c r="B8" s="54" t="s">
        <v>344</v>
      </c>
      <c r="C8" s="54"/>
      <c r="D8" s="54"/>
      <c r="E8" s="55">
        <v>39000</v>
      </c>
      <c r="F8" s="55"/>
      <c r="G8" s="55"/>
      <c r="H8" s="55"/>
      <c r="I8" s="55"/>
    </row>
    <row r="9" s="45" customFormat="1" ht="23.1" customHeight="1" spans="1:9">
      <c r="A9" s="56"/>
      <c r="B9" s="54" t="s">
        <v>345</v>
      </c>
      <c r="C9" s="54"/>
      <c r="D9" s="54"/>
      <c r="E9" s="55">
        <v>0</v>
      </c>
      <c r="F9" s="55"/>
      <c r="G9" s="55"/>
      <c r="H9" s="55"/>
      <c r="I9" s="55"/>
    </row>
    <row r="10" s="45" customFormat="1" ht="23.1" customHeight="1" spans="1:9">
      <c r="A10" s="57" t="s">
        <v>346</v>
      </c>
      <c r="B10" s="58" t="s">
        <v>347</v>
      </c>
      <c r="C10" s="58"/>
      <c r="D10" s="58"/>
      <c r="E10" s="58"/>
      <c r="F10" s="58"/>
      <c r="G10" s="58"/>
      <c r="H10" s="58"/>
      <c r="I10" s="58"/>
    </row>
    <row r="11" s="45" customFormat="1" ht="23.1" customHeight="1" spans="1:9">
      <c r="A11" s="56" t="s">
        <v>348</v>
      </c>
      <c r="B11" s="59" t="s">
        <v>349</v>
      </c>
      <c r="C11" s="59" t="s">
        <v>350</v>
      </c>
      <c r="D11" s="60" t="s">
        <v>351</v>
      </c>
      <c r="E11" s="60"/>
      <c r="F11" s="60" t="s">
        <v>352</v>
      </c>
      <c r="G11" s="60"/>
      <c r="H11" s="60"/>
      <c r="I11" s="60"/>
    </row>
    <row r="12" s="45" customFormat="1" ht="57" customHeight="1" spans="1:9">
      <c r="A12" s="56"/>
      <c r="B12" s="56" t="s">
        <v>353</v>
      </c>
      <c r="C12" s="67" t="s">
        <v>354</v>
      </c>
      <c r="D12" s="82" t="s">
        <v>355</v>
      </c>
      <c r="E12" s="83"/>
      <c r="F12" s="72" t="s">
        <v>356</v>
      </c>
      <c r="G12" s="73"/>
      <c r="H12" s="73"/>
      <c r="I12" s="81"/>
    </row>
    <row r="13" s="45" customFormat="1" ht="57" customHeight="1" spans="1:9">
      <c r="A13" s="56"/>
      <c r="B13" s="56"/>
      <c r="C13" s="56" t="s">
        <v>357</v>
      </c>
      <c r="D13" s="82" t="s">
        <v>358</v>
      </c>
      <c r="E13" s="83"/>
      <c r="F13" s="72" t="s">
        <v>359</v>
      </c>
      <c r="G13" s="73"/>
      <c r="H13" s="73"/>
      <c r="I13" s="81"/>
    </row>
    <row r="14" s="45" customFormat="1" ht="57" customHeight="1" spans="1:9">
      <c r="A14" s="56"/>
      <c r="B14" s="56"/>
      <c r="C14" s="56" t="s">
        <v>360</v>
      </c>
      <c r="D14" s="63" t="s">
        <v>361</v>
      </c>
      <c r="E14" s="64"/>
      <c r="F14" s="72" t="s">
        <v>362</v>
      </c>
      <c r="G14" s="73"/>
      <c r="H14" s="73"/>
      <c r="I14" s="81"/>
    </row>
    <row r="15" s="45" customFormat="1" ht="33" customHeight="1" spans="1:9">
      <c r="A15" s="56"/>
      <c r="B15" s="56" t="s">
        <v>363</v>
      </c>
      <c r="C15" s="67" t="s">
        <v>364</v>
      </c>
      <c r="D15" s="82" t="s">
        <v>365</v>
      </c>
      <c r="E15" s="83"/>
      <c r="F15" s="50" t="s">
        <v>366</v>
      </c>
      <c r="G15" s="50"/>
      <c r="H15" s="50"/>
      <c r="I15" s="50"/>
    </row>
    <row r="16" s="45" customFormat="1" ht="39" customHeight="1" spans="1:9">
      <c r="A16" s="56"/>
      <c r="B16" s="66" t="s">
        <v>367</v>
      </c>
      <c r="C16" s="75" t="s">
        <v>368</v>
      </c>
      <c r="D16" s="82" t="s">
        <v>369</v>
      </c>
      <c r="E16" s="83"/>
      <c r="F16" s="72" t="s">
        <v>370</v>
      </c>
      <c r="G16" s="73"/>
      <c r="H16" s="73"/>
      <c r="I16" s="81"/>
    </row>
    <row r="17" s="45" customFormat="1" ht="23.1" customHeight="1" spans="1:9">
      <c r="A17" s="56"/>
      <c r="B17" s="56" t="s">
        <v>371</v>
      </c>
      <c r="C17" s="79" t="s">
        <v>372</v>
      </c>
      <c r="D17" s="82" t="s">
        <v>373</v>
      </c>
      <c r="E17" s="83"/>
      <c r="F17" s="72" t="s">
        <v>370</v>
      </c>
      <c r="G17" s="73"/>
      <c r="H17" s="73"/>
      <c r="I17" s="81"/>
    </row>
  </sheetData>
  <mergeCells count="28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7:A9"/>
    <mergeCell ref="A11:A17"/>
    <mergeCell ref="B12:B14"/>
    <mergeCell ref="A2:I3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K10" sqref="K10"/>
    </sheetView>
  </sheetViews>
  <sheetFormatPr defaultColWidth="6.87962962962963" defaultRowHeight="12.75" customHeight="1"/>
  <cols>
    <col min="1" max="1" width="12" style="46" customWidth="1"/>
    <col min="2" max="2" width="11.5" style="45" customWidth="1"/>
    <col min="3" max="3" width="12.25" style="45" customWidth="1"/>
    <col min="4" max="4" width="10.8796296296296" style="45" customWidth="1"/>
    <col min="5" max="5" width="21.8888888888889" style="45" customWidth="1"/>
    <col min="6" max="6" width="10" style="45" customWidth="1"/>
    <col min="7" max="7" width="9.5" style="45" customWidth="1"/>
    <col min="8" max="8" width="9.87962962962963" style="45" customWidth="1"/>
    <col min="9" max="9" width="10" style="45" customWidth="1"/>
    <col min="10" max="16384" width="6.87962962962963" style="45"/>
  </cols>
  <sheetData>
    <row r="1" s="45" customFormat="1" ht="28.9" customHeight="1" spans="2:9">
      <c r="B1" s="47"/>
      <c r="C1" s="47"/>
      <c r="D1" s="47"/>
      <c r="E1" s="47"/>
      <c r="F1" s="47"/>
      <c r="G1" s="47"/>
      <c r="H1" s="47"/>
      <c r="I1" s="47"/>
    </row>
    <row r="2" s="45" customFormat="1" ht="23.1" customHeight="1" spans="1:9">
      <c r="A2" s="48" t="s">
        <v>337</v>
      </c>
      <c r="B2" s="48"/>
      <c r="C2" s="48"/>
      <c r="D2" s="48"/>
      <c r="E2" s="48"/>
      <c r="F2" s="48"/>
      <c r="G2" s="48"/>
      <c r="H2" s="48"/>
      <c r="I2" s="48"/>
    </row>
    <row r="3" s="45" customFormat="1" ht="23.1" customHeight="1" spans="1:9">
      <c r="A3" s="48"/>
      <c r="B3" s="48"/>
      <c r="C3" s="48"/>
      <c r="D3" s="48"/>
      <c r="E3" s="48"/>
      <c r="F3" s="48"/>
      <c r="G3" s="48"/>
      <c r="H3" s="48"/>
      <c r="I3" s="48"/>
    </row>
    <row r="4" s="45" customFormat="1" ht="23.1" customHeight="1" spans="1:9">
      <c r="A4" s="49" t="s">
        <v>338</v>
      </c>
      <c r="B4" s="49"/>
      <c r="C4" s="49"/>
      <c r="D4" s="49"/>
      <c r="E4" s="49"/>
      <c r="F4" s="49"/>
      <c r="G4" s="49"/>
      <c r="H4" s="49"/>
      <c r="I4" s="49"/>
    </row>
    <row r="5" s="45" customFormat="1" ht="23.1" customHeight="1" spans="1:9">
      <c r="A5" s="50" t="s">
        <v>339</v>
      </c>
      <c r="B5" s="51" t="s">
        <v>374</v>
      </c>
      <c r="C5" s="51"/>
      <c r="D5" s="51"/>
      <c r="E5" s="51"/>
      <c r="F5" s="51"/>
      <c r="G5" s="51"/>
      <c r="H5" s="51"/>
      <c r="I5" s="51"/>
    </row>
    <row r="6" s="45" customFormat="1" ht="23.1" customHeight="1" spans="1:9">
      <c r="A6" s="52" t="s">
        <v>341</v>
      </c>
      <c r="B6" s="51" t="s">
        <v>67</v>
      </c>
      <c r="C6" s="51"/>
      <c r="D6" s="51"/>
      <c r="E6" s="51"/>
      <c r="F6" s="51"/>
      <c r="G6" s="51"/>
      <c r="H6" s="51"/>
      <c r="I6" s="51"/>
    </row>
    <row r="7" s="45" customFormat="1" ht="23.1" customHeight="1" spans="1:9">
      <c r="A7" s="53" t="s">
        <v>342</v>
      </c>
      <c r="B7" s="54" t="s">
        <v>343</v>
      </c>
      <c r="C7" s="54"/>
      <c r="D7" s="54"/>
      <c r="E7" s="55">
        <v>55172</v>
      </c>
      <c r="F7" s="55"/>
      <c r="G7" s="55"/>
      <c r="H7" s="55"/>
      <c r="I7" s="55"/>
    </row>
    <row r="8" s="45" customFormat="1" ht="23.1" customHeight="1" spans="1:9">
      <c r="A8" s="56"/>
      <c r="B8" s="54" t="s">
        <v>344</v>
      </c>
      <c r="C8" s="54"/>
      <c r="D8" s="54"/>
      <c r="E8" s="55">
        <v>55172</v>
      </c>
      <c r="F8" s="55"/>
      <c r="G8" s="55"/>
      <c r="H8" s="55"/>
      <c r="I8" s="55"/>
    </row>
    <row r="9" s="45" customFormat="1" ht="23.1" customHeight="1" spans="1:9">
      <c r="A9" s="56"/>
      <c r="B9" s="54" t="s">
        <v>345</v>
      </c>
      <c r="C9" s="54"/>
      <c r="D9" s="54"/>
      <c r="E9" s="55">
        <v>0</v>
      </c>
      <c r="F9" s="55"/>
      <c r="G9" s="55"/>
      <c r="H9" s="55"/>
      <c r="I9" s="55"/>
    </row>
    <row r="10" s="45" customFormat="1" ht="48" customHeight="1" spans="1:9">
      <c r="A10" s="57" t="s">
        <v>346</v>
      </c>
      <c r="B10" s="58" t="s">
        <v>375</v>
      </c>
      <c r="C10" s="58"/>
      <c r="D10" s="58"/>
      <c r="E10" s="58"/>
      <c r="F10" s="58"/>
      <c r="G10" s="58"/>
      <c r="H10" s="58"/>
      <c r="I10" s="58"/>
    </row>
    <row r="11" s="45" customFormat="1" ht="23.1" customHeight="1" spans="1:9">
      <c r="A11" s="56" t="s">
        <v>348</v>
      </c>
      <c r="B11" s="59" t="s">
        <v>349</v>
      </c>
      <c r="C11" s="59" t="s">
        <v>350</v>
      </c>
      <c r="D11" s="60" t="s">
        <v>351</v>
      </c>
      <c r="E11" s="60"/>
      <c r="F11" s="60" t="s">
        <v>352</v>
      </c>
      <c r="G11" s="60"/>
      <c r="H11" s="60"/>
      <c r="I11" s="60"/>
    </row>
    <row r="12" s="45" customFormat="1" ht="55" customHeight="1" spans="1:9">
      <c r="A12" s="56"/>
      <c r="B12" s="56" t="s">
        <v>353</v>
      </c>
      <c r="C12" s="56" t="s">
        <v>354</v>
      </c>
      <c r="D12" s="68" t="s">
        <v>376</v>
      </c>
      <c r="E12" s="69"/>
      <c r="F12" s="70" t="s">
        <v>377</v>
      </c>
      <c r="G12" s="71"/>
      <c r="H12" s="71"/>
      <c r="I12" s="80"/>
    </row>
    <row r="13" s="45" customFormat="1" ht="55" customHeight="1" spans="1:9">
      <c r="A13" s="56"/>
      <c r="B13" s="56"/>
      <c r="C13" s="56" t="s">
        <v>357</v>
      </c>
      <c r="D13" s="63" t="s">
        <v>378</v>
      </c>
      <c r="E13" s="64"/>
      <c r="F13" s="72" t="s">
        <v>359</v>
      </c>
      <c r="G13" s="73"/>
      <c r="H13" s="73"/>
      <c r="I13" s="81"/>
    </row>
    <row r="14" s="45" customFormat="1" ht="55" customHeight="1" spans="1:9">
      <c r="A14" s="56"/>
      <c r="B14" s="56"/>
      <c r="C14" s="56" t="s">
        <v>360</v>
      </c>
      <c r="D14" s="63" t="s">
        <v>361</v>
      </c>
      <c r="E14" s="64"/>
      <c r="F14" s="72" t="s">
        <v>362</v>
      </c>
      <c r="G14" s="73"/>
      <c r="H14" s="73"/>
      <c r="I14" s="81"/>
    </row>
    <row r="15" s="45" customFormat="1" ht="55" customHeight="1" spans="1:9">
      <c r="A15" s="56"/>
      <c r="B15" s="60" t="s">
        <v>363</v>
      </c>
      <c r="C15" s="67" t="s">
        <v>364</v>
      </c>
      <c r="D15" s="63" t="s">
        <v>379</v>
      </c>
      <c r="E15" s="64"/>
      <c r="F15" s="74" t="s">
        <v>380</v>
      </c>
      <c r="G15" s="74"/>
      <c r="H15" s="74"/>
      <c r="I15" s="74"/>
    </row>
    <row r="16" s="45" customFormat="1" ht="55" customHeight="1" spans="1:9">
      <c r="A16" s="56"/>
      <c r="B16" s="66" t="s">
        <v>367</v>
      </c>
      <c r="C16" s="75" t="s">
        <v>368</v>
      </c>
      <c r="D16" s="76" t="s">
        <v>376</v>
      </c>
      <c r="E16" s="77"/>
      <c r="F16" s="78" t="s">
        <v>370</v>
      </c>
      <c r="G16" s="78"/>
      <c r="H16" s="78"/>
      <c r="I16" s="78"/>
    </row>
    <row r="17" s="45" customFormat="1" ht="55" customHeight="1" spans="1:9">
      <c r="A17" s="56"/>
      <c r="B17" s="56" t="s">
        <v>371</v>
      </c>
      <c r="C17" s="79" t="s">
        <v>372</v>
      </c>
      <c r="D17" s="58" t="s">
        <v>373</v>
      </c>
      <c r="E17" s="58"/>
      <c r="F17" s="65" t="s">
        <v>370</v>
      </c>
      <c r="G17" s="65"/>
      <c r="H17" s="65"/>
      <c r="I17" s="65"/>
    </row>
  </sheetData>
  <mergeCells count="28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7:A9"/>
    <mergeCell ref="A11:A17"/>
    <mergeCell ref="B12:B14"/>
    <mergeCell ref="A2:I3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L6" sqref="L6"/>
    </sheetView>
  </sheetViews>
  <sheetFormatPr defaultColWidth="6.87962962962963" defaultRowHeight="12.75" customHeight="1"/>
  <cols>
    <col min="1" max="1" width="12" style="46" customWidth="1"/>
    <col min="2" max="2" width="11.5" style="45" customWidth="1"/>
    <col min="3" max="3" width="12.25" style="45" customWidth="1"/>
    <col min="4" max="4" width="10.8796296296296" style="45" customWidth="1"/>
    <col min="5" max="5" width="21.4444444444444" style="45" customWidth="1"/>
    <col min="6" max="6" width="10" style="45" customWidth="1"/>
    <col min="7" max="7" width="9.5" style="45" customWidth="1"/>
    <col min="8" max="8" width="9.87962962962963" style="45" customWidth="1"/>
    <col min="9" max="9" width="10" style="45" customWidth="1"/>
    <col min="10" max="16384" width="6.87962962962963" style="45"/>
  </cols>
  <sheetData>
    <row r="1" s="45" customFormat="1" ht="28.9" customHeight="1" spans="2:9">
      <c r="B1" s="47"/>
      <c r="C1" s="47"/>
      <c r="D1" s="47"/>
      <c r="E1" s="47"/>
      <c r="F1" s="47"/>
      <c r="G1" s="47"/>
      <c r="H1" s="47"/>
      <c r="I1" s="47"/>
    </row>
    <row r="2" s="45" customFormat="1" ht="23.1" customHeight="1" spans="1:9">
      <c r="A2" s="48" t="s">
        <v>337</v>
      </c>
      <c r="B2" s="48"/>
      <c r="C2" s="48"/>
      <c r="D2" s="48"/>
      <c r="E2" s="48"/>
      <c r="F2" s="48"/>
      <c r="G2" s="48"/>
      <c r="H2" s="48"/>
      <c r="I2" s="48"/>
    </row>
    <row r="3" s="45" customFormat="1" ht="23.1" customHeight="1" spans="1:9">
      <c r="A3" s="48"/>
      <c r="B3" s="48"/>
      <c r="C3" s="48"/>
      <c r="D3" s="48"/>
      <c r="E3" s="48"/>
      <c r="F3" s="48"/>
      <c r="G3" s="48"/>
      <c r="H3" s="48"/>
      <c r="I3" s="48"/>
    </row>
    <row r="4" s="45" customFormat="1" ht="23.1" customHeight="1" spans="1:9">
      <c r="A4" s="49" t="s">
        <v>338</v>
      </c>
      <c r="B4" s="49"/>
      <c r="C4" s="49"/>
      <c r="D4" s="49"/>
      <c r="E4" s="49"/>
      <c r="F4" s="49"/>
      <c r="G4" s="49"/>
      <c r="H4" s="49"/>
      <c r="I4" s="49"/>
    </row>
    <row r="5" s="45" customFormat="1" ht="23.1" customHeight="1" spans="1:9">
      <c r="A5" s="50" t="s">
        <v>339</v>
      </c>
      <c r="B5" s="51" t="s">
        <v>381</v>
      </c>
      <c r="C5" s="51"/>
      <c r="D5" s="51"/>
      <c r="E5" s="51"/>
      <c r="F5" s="51"/>
      <c r="G5" s="51"/>
      <c r="H5" s="51"/>
      <c r="I5" s="51"/>
    </row>
    <row r="6" s="45" customFormat="1" ht="23.1" customHeight="1" spans="1:9">
      <c r="A6" s="52" t="s">
        <v>341</v>
      </c>
      <c r="B6" s="51" t="s">
        <v>67</v>
      </c>
      <c r="C6" s="51"/>
      <c r="D6" s="51"/>
      <c r="E6" s="51"/>
      <c r="F6" s="51"/>
      <c r="G6" s="51"/>
      <c r="H6" s="51"/>
      <c r="I6" s="51"/>
    </row>
    <row r="7" s="45" customFormat="1" ht="23.1" customHeight="1" spans="1:9">
      <c r="A7" s="53" t="s">
        <v>342</v>
      </c>
      <c r="B7" s="54" t="s">
        <v>343</v>
      </c>
      <c r="C7" s="54"/>
      <c r="D7" s="54"/>
      <c r="E7" s="55">
        <v>25980</v>
      </c>
      <c r="F7" s="55"/>
      <c r="G7" s="55"/>
      <c r="H7" s="55"/>
      <c r="I7" s="55"/>
    </row>
    <row r="8" s="45" customFormat="1" ht="23.1" customHeight="1" spans="1:9">
      <c r="A8" s="56"/>
      <c r="B8" s="54" t="s">
        <v>344</v>
      </c>
      <c r="C8" s="54"/>
      <c r="D8" s="54"/>
      <c r="E8" s="55">
        <v>25980</v>
      </c>
      <c r="F8" s="55"/>
      <c r="G8" s="55"/>
      <c r="H8" s="55"/>
      <c r="I8" s="55"/>
    </row>
    <row r="9" s="45" customFormat="1" ht="23.1" customHeight="1" spans="1:9">
      <c r="A9" s="56"/>
      <c r="B9" s="54" t="s">
        <v>345</v>
      </c>
      <c r="C9" s="54"/>
      <c r="D9" s="54"/>
      <c r="E9" s="55">
        <v>0</v>
      </c>
      <c r="F9" s="55"/>
      <c r="G9" s="55"/>
      <c r="H9" s="55"/>
      <c r="I9" s="55"/>
    </row>
    <row r="10" s="45" customFormat="1" ht="36" customHeight="1" spans="1:9">
      <c r="A10" s="57" t="s">
        <v>346</v>
      </c>
      <c r="B10" s="58" t="s">
        <v>382</v>
      </c>
      <c r="C10" s="58"/>
      <c r="D10" s="58"/>
      <c r="E10" s="58"/>
      <c r="F10" s="58"/>
      <c r="G10" s="58"/>
      <c r="H10" s="58"/>
      <c r="I10" s="58"/>
    </row>
    <row r="11" s="45" customFormat="1" ht="54" customHeight="1" spans="1:9">
      <c r="A11" s="56" t="s">
        <v>348</v>
      </c>
      <c r="B11" s="59" t="s">
        <v>349</v>
      </c>
      <c r="C11" s="59" t="s">
        <v>350</v>
      </c>
      <c r="D11" s="60" t="s">
        <v>351</v>
      </c>
      <c r="E11" s="60"/>
      <c r="F11" s="60" t="s">
        <v>352</v>
      </c>
      <c r="G11" s="60"/>
      <c r="H11" s="60"/>
      <c r="I11" s="60"/>
    </row>
    <row r="12" s="45" customFormat="1" ht="54" customHeight="1" spans="1:9">
      <c r="A12" s="56"/>
      <c r="B12" s="56" t="s">
        <v>353</v>
      </c>
      <c r="C12" s="56" t="s">
        <v>354</v>
      </c>
      <c r="D12" s="68" t="s">
        <v>383</v>
      </c>
      <c r="E12" s="69"/>
      <c r="F12" s="56" t="s">
        <v>384</v>
      </c>
      <c r="G12" s="56"/>
      <c r="H12" s="56"/>
      <c r="I12" s="56"/>
    </row>
    <row r="13" s="45" customFormat="1" ht="54" customHeight="1" spans="1:9">
      <c r="A13" s="56"/>
      <c r="B13" s="56"/>
      <c r="C13" s="56" t="s">
        <v>357</v>
      </c>
      <c r="D13" s="63" t="s">
        <v>385</v>
      </c>
      <c r="E13" s="64"/>
      <c r="F13" s="65" t="s">
        <v>359</v>
      </c>
      <c r="G13" s="65"/>
      <c r="H13" s="65"/>
      <c r="I13" s="65"/>
    </row>
    <row r="14" s="45" customFormat="1" ht="54" customHeight="1" spans="1:9">
      <c r="A14" s="56"/>
      <c r="B14" s="56"/>
      <c r="C14" s="56" t="s">
        <v>360</v>
      </c>
      <c r="D14" s="63" t="s">
        <v>361</v>
      </c>
      <c r="E14" s="64"/>
      <c r="F14" s="65" t="s">
        <v>362</v>
      </c>
      <c r="G14" s="65"/>
      <c r="H14" s="65"/>
      <c r="I14" s="65"/>
    </row>
    <row r="15" s="45" customFormat="1" ht="54" customHeight="1" spans="1:9">
      <c r="A15" s="56"/>
      <c r="B15" s="56" t="s">
        <v>363</v>
      </c>
      <c r="C15" s="67" t="s">
        <v>364</v>
      </c>
      <c r="D15" s="63" t="s">
        <v>386</v>
      </c>
      <c r="E15" s="64"/>
      <c r="F15" s="74" t="s">
        <v>387</v>
      </c>
      <c r="G15" s="74"/>
      <c r="H15" s="74"/>
      <c r="I15" s="74"/>
    </row>
    <row r="16" s="45" customFormat="1" ht="54" customHeight="1" spans="1:9">
      <c r="A16" s="56"/>
      <c r="B16" s="66" t="s">
        <v>367</v>
      </c>
      <c r="C16" s="75" t="s">
        <v>368</v>
      </c>
      <c r="D16" s="63" t="s">
        <v>385</v>
      </c>
      <c r="E16" s="64"/>
      <c r="F16" s="65" t="s">
        <v>370</v>
      </c>
      <c r="G16" s="65"/>
      <c r="H16" s="65"/>
      <c r="I16" s="65"/>
    </row>
    <row r="17" s="45" customFormat="1" ht="54" customHeight="1" spans="1:9">
      <c r="A17" s="56"/>
      <c r="B17" s="56" t="s">
        <v>371</v>
      </c>
      <c r="C17" s="79" t="s">
        <v>372</v>
      </c>
      <c r="D17" s="58" t="s">
        <v>373</v>
      </c>
      <c r="E17" s="58"/>
      <c r="F17" s="65" t="s">
        <v>370</v>
      </c>
      <c r="G17" s="65"/>
      <c r="H17" s="65"/>
      <c r="I17" s="65"/>
    </row>
  </sheetData>
  <mergeCells count="28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7:A9"/>
    <mergeCell ref="A11:A17"/>
    <mergeCell ref="B12:B14"/>
    <mergeCell ref="A2:I3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L3" sqref="L3"/>
    </sheetView>
  </sheetViews>
  <sheetFormatPr defaultColWidth="6.87962962962963" defaultRowHeight="12.75" customHeight="1"/>
  <cols>
    <col min="1" max="1" width="12" style="46" customWidth="1"/>
    <col min="2" max="2" width="11.5" style="45" customWidth="1"/>
    <col min="3" max="3" width="12.25" style="45" customWidth="1"/>
    <col min="4" max="4" width="10.8796296296296" style="45" customWidth="1"/>
    <col min="5" max="5" width="20.8888888888889" style="45" customWidth="1"/>
    <col min="6" max="6" width="10" style="45" customWidth="1"/>
    <col min="7" max="7" width="9.5" style="45" customWidth="1"/>
    <col min="8" max="8" width="9.87962962962963" style="45" customWidth="1"/>
    <col min="9" max="9" width="10" style="45" customWidth="1"/>
    <col min="10" max="16384" width="6.87962962962963" style="45"/>
  </cols>
  <sheetData>
    <row r="1" s="45" customFormat="1" ht="28.9" customHeight="1" spans="2:9">
      <c r="B1" s="47"/>
      <c r="C1" s="47"/>
      <c r="D1" s="47"/>
      <c r="E1" s="47"/>
      <c r="F1" s="47"/>
      <c r="G1" s="47"/>
      <c r="H1" s="47"/>
      <c r="I1" s="47"/>
    </row>
    <row r="2" s="45" customFormat="1" ht="23.1" customHeight="1" spans="1:9">
      <c r="A2" s="48" t="s">
        <v>337</v>
      </c>
      <c r="B2" s="48"/>
      <c r="C2" s="48"/>
      <c r="D2" s="48"/>
      <c r="E2" s="48"/>
      <c r="F2" s="48"/>
      <c r="G2" s="48"/>
      <c r="H2" s="48"/>
      <c r="I2" s="48"/>
    </row>
    <row r="3" s="45" customFormat="1" ht="23.1" customHeight="1" spans="1:9">
      <c r="A3" s="48"/>
      <c r="B3" s="48"/>
      <c r="C3" s="48"/>
      <c r="D3" s="48"/>
      <c r="E3" s="48"/>
      <c r="F3" s="48"/>
      <c r="G3" s="48"/>
      <c r="H3" s="48"/>
      <c r="I3" s="48"/>
    </row>
    <row r="4" s="45" customFormat="1" ht="23.1" customHeight="1" spans="1:9">
      <c r="A4" s="49" t="s">
        <v>338</v>
      </c>
      <c r="B4" s="49"/>
      <c r="C4" s="49"/>
      <c r="D4" s="49"/>
      <c r="E4" s="49"/>
      <c r="F4" s="49"/>
      <c r="G4" s="49"/>
      <c r="H4" s="49"/>
      <c r="I4" s="49"/>
    </row>
    <row r="5" s="45" customFormat="1" ht="23.1" customHeight="1" spans="1:9">
      <c r="A5" s="50" t="s">
        <v>339</v>
      </c>
      <c r="B5" s="51" t="s">
        <v>388</v>
      </c>
      <c r="C5" s="51"/>
      <c r="D5" s="51"/>
      <c r="E5" s="51"/>
      <c r="F5" s="51"/>
      <c r="G5" s="51"/>
      <c r="H5" s="51"/>
      <c r="I5" s="51"/>
    </row>
    <row r="6" s="45" customFormat="1" ht="23.1" customHeight="1" spans="1:9">
      <c r="A6" s="52" t="s">
        <v>341</v>
      </c>
      <c r="B6" s="51" t="s">
        <v>67</v>
      </c>
      <c r="C6" s="51"/>
      <c r="D6" s="51"/>
      <c r="E6" s="51"/>
      <c r="F6" s="51"/>
      <c r="G6" s="51"/>
      <c r="H6" s="51"/>
      <c r="I6" s="51"/>
    </row>
    <row r="7" s="45" customFormat="1" ht="23.1" customHeight="1" spans="1:9">
      <c r="A7" s="53" t="s">
        <v>342</v>
      </c>
      <c r="B7" s="54" t="s">
        <v>343</v>
      </c>
      <c r="C7" s="54"/>
      <c r="D7" s="54"/>
      <c r="E7" s="55">
        <v>30000</v>
      </c>
      <c r="F7" s="55"/>
      <c r="G7" s="55"/>
      <c r="H7" s="55"/>
      <c r="I7" s="55"/>
    </row>
    <row r="8" s="45" customFormat="1" ht="23.1" customHeight="1" spans="1:9">
      <c r="A8" s="56"/>
      <c r="B8" s="54" t="s">
        <v>344</v>
      </c>
      <c r="C8" s="54"/>
      <c r="D8" s="54"/>
      <c r="E8" s="55">
        <v>30000</v>
      </c>
      <c r="F8" s="55"/>
      <c r="G8" s="55"/>
      <c r="H8" s="55"/>
      <c r="I8" s="55"/>
    </row>
    <row r="9" s="45" customFormat="1" ht="23.1" customHeight="1" spans="1:9">
      <c r="A9" s="56"/>
      <c r="B9" s="54" t="s">
        <v>345</v>
      </c>
      <c r="C9" s="54"/>
      <c r="D9" s="54"/>
      <c r="E9" s="55">
        <v>0</v>
      </c>
      <c r="F9" s="55"/>
      <c r="G9" s="55"/>
      <c r="H9" s="55"/>
      <c r="I9" s="55"/>
    </row>
    <row r="10" s="45" customFormat="1" ht="23.1" customHeight="1" spans="1:9">
      <c r="A10" s="57" t="s">
        <v>346</v>
      </c>
      <c r="B10" s="58" t="s">
        <v>389</v>
      </c>
      <c r="C10" s="58"/>
      <c r="D10" s="58"/>
      <c r="E10" s="58"/>
      <c r="F10" s="58"/>
      <c r="G10" s="58"/>
      <c r="H10" s="58"/>
      <c r="I10" s="58"/>
    </row>
    <row r="11" s="45" customFormat="1" ht="33" customHeight="1" spans="1:9">
      <c r="A11" s="56" t="s">
        <v>348</v>
      </c>
      <c r="B11" s="59" t="s">
        <v>349</v>
      </c>
      <c r="C11" s="50" t="s">
        <v>350</v>
      </c>
      <c r="D11" s="60" t="s">
        <v>351</v>
      </c>
      <c r="E11" s="60"/>
      <c r="F11" s="60" t="s">
        <v>352</v>
      </c>
      <c r="G11" s="60"/>
      <c r="H11" s="60"/>
      <c r="I11" s="60"/>
    </row>
    <row r="12" s="45" customFormat="1" ht="48" customHeight="1" spans="1:9">
      <c r="A12" s="56"/>
      <c r="B12" s="56" t="s">
        <v>353</v>
      </c>
      <c r="C12" s="56" t="s">
        <v>354</v>
      </c>
      <c r="D12" s="61" t="s">
        <v>390</v>
      </c>
      <c r="E12" s="62"/>
      <c r="F12" s="72" t="s">
        <v>391</v>
      </c>
      <c r="G12" s="73"/>
      <c r="H12" s="73"/>
      <c r="I12" s="81"/>
    </row>
    <row r="13" s="45" customFormat="1" ht="48" customHeight="1" spans="1:9">
      <c r="A13" s="56"/>
      <c r="B13" s="56"/>
      <c r="C13" s="56" t="s">
        <v>357</v>
      </c>
      <c r="D13" s="63" t="s">
        <v>392</v>
      </c>
      <c r="E13" s="64"/>
      <c r="F13" s="72" t="s">
        <v>359</v>
      </c>
      <c r="G13" s="73"/>
      <c r="H13" s="73"/>
      <c r="I13" s="81"/>
    </row>
    <row r="14" s="45" customFormat="1" ht="48" customHeight="1" spans="1:9">
      <c r="A14" s="56"/>
      <c r="B14" s="56"/>
      <c r="C14" s="56" t="s">
        <v>360</v>
      </c>
      <c r="D14" s="63" t="s">
        <v>361</v>
      </c>
      <c r="E14" s="64"/>
      <c r="F14" s="72" t="s">
        <v>362</v>
      </c>
      <c r="G14" s="73"/>
      <c r="H14" s="73"/>
      <c r="I14" s="81"/>
    </row>
    <row r="15" s="45" customFormat="1" ht="48" customHeight="1" spans="1:9">
      <c r="A15" s="56"/>
      <c r="B15" s="56" t="s">
        <v>363</v>
      </c>
      <c r="C15" s="56" t="s">
        <v>364</v>
      </c>
      <c r="D15" s="76" t="s">
        <v>393</v>
      </c>
      <c r="E15" s="77"/>
      <c r="F15" s="50" t="s">
        <v>394</v>
      </c>
      <c r="G15" s="50"/>
      <c r="H15" s="50"/>
      <c r="I15" s="50"/>
    </row>
    <row r="16" s="45" customFormat="1" ht="48" customHeight="1" spans="1:9">
      <c r="A16" s="56"/>
      <c r="B16" s="66" t="s">
        <v>367</v>
      </c>
      <c r="C16" s="53" t="s">
        <v>368</v>
      </c>
      <c r="D16" s="76" t="s">
        <v>395</v>
      </c>
      <c r="E16" s="77"/>
      <c r="F16" s="65" t="s">
        <v>370</v>
      </c>
      <c r="G16" s="65"/>
      <c r="H16" s="65"/>
      <c r="I16" s="65"/>
    </row>
    <row r="17" s="45" customFormat="1" ht="48" customHeight="1" spans="1:9">
      <c r="A17" s="56"/>
      <c r="B17" s="56" t="s">
        <v>371</v>
      </c>
      <c r="C17" s="53" t="s">
        <v>372</v>
      </c>
      <c r="D17" s="58" t="s">
        <v>373</v>
      </c>
      <c r="E17" s="58"/>
      <c r="F17" s="65" t="s">
        <v>370</v>
      </c>
      <c r="G17" s="65"/>
      <c r="H17" s="65"/>
      <c r="I17" s="65"/>
    </row>
  </sheetData>
  <mergeCells count="28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7:A9"/>
    <mergeCell ref="A11:A17"/>
    <mergeCell ref="B12:B14"/>
    <mergeCell ref="A2:I3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opLeftCell="A4" workbookViewId="0">
      <selection activeCell="D15" sqref="D15:E15"/>
    </sheetView>
  </sheetViews>
  <sheetFormatPr defaultColWidth="6.87962962962963" defaultRowHeight="12.75" customHeight="1"/>
  <cols>
    <col min="1" max="1" width="12" style="46" customWidth="1"/>
    <col min="2" max="2" width="11.5" style="45" customWidth="1"/>
    <col min="3" max="3" width="16.6666666666667" style="45" customWidth="1"/>
    <col min="4" max="4" width="10.8796296296296" style="45" customWidth="1"/>
    <col min="5" max="5" width="15.1296296296296" style="45" customWidth="1"/>
    <col min="6" max="6" width="10" style="45" customWidth="1"/>
    <col min="7" max="7" width="9.5" style="45" customWidth="1"/>
    <col min="8" max="8" width="9.87962962962963" style="45" customWidth="1"/>
    <col min="9" max="9" width="10" style="45" customWidth="1"/>
    <col min="10" max="16384" width="6.87962962962963" style="45"/>
  </cols>
  <sheetData>
    <row r="1" s="45" customFormat="1" ht="28.9" customHeight="1" spans="2:9">
      <c r="B1" s="47"/>
      <c r="C1" s="47"/>
      <c r="D1" s="47"/>
      <c r="E1" s="47"/>
      <c r="F1" s="47"/>
      <c r="G1" s="47"/>
      <c r="H1" s="47"/>
      <c r="I1" s="47"/>
    </row>
    <row r="2" s="45" customFormat="1" ht="23.1" customHeight="1" spans="1:9">
      <c r="A2" s="48" t="s">
        <v>337</v>
      </c>
      <c r="B2" s="48"/>
      <c r="C2" s="48"/>
      <c r="D2" s="48"/>
      <c r="E2" s="48"/>
      <c r="F2" s="48"/>
      <c r="G2" s="48"/>
      <c r="H2" s="48"/>
      <c r="I2" s="48"/>
    </row>
    <row r="3" s="45" customFormat="1" ht="23.1" customHeight="1" spans="1:9">
      <c r="A3" s="48"/>
      <c r="B3" s="48"/>
      <c r="C3" s="48"/>
      <c r="D3" s="48"/>
      <c r="E3" s="48"/>
      <c r="F3" s="48"/>
      <c r="G3" s="48"/>
      <c r="H3" s="48"/>
      <c r="I3" s="48"/>
    </row>
    <row r="4" s="45" customFormat="1" ht="23.1" customHeight="1" spans="1:9">
      <c r="A4" s="49" t="s">
        <v>338</v>
      </c>
      <c r="B4" s="49"/>
      <c r="C4" s="49"/>
      <c r="D4" s="49"/>
      <c r="E4" s="49"/>
      <c r="F4" s="49"/>
      <c r="G4" s="49"/>
      <c r="H4" s="49"/>
      <c r="I4" s="49"/>
    </row>
    <row r="5" s="45" customFormat="1" ht="23.1" customHeight="1" spans="1:9">
      <c r="A5" s="50" t="s">
        <v>339</v>
      </c>
      <c r="B5" s="51" t="s">
        <v>396</v>
      </c>
      <c r="C5" s="51"/>
      <c r="D5" s="51"/>
      <c r="E5" s="51"/>
      <c r="F5" s="51"/>
      <c r="G5" s="51"/>
      <c r="H5" s="51"/>
      <c r="I5" s="51"/>
    </row>
    <row r="6" s="45" customFormat="1" ht="23.1" customHeight="1" spans="1:9">
      <c r="A6" s="52" t="s">
        <v>341</v>
      </c>
      <c r="B6" s="51"/>
      <c r="C6" s="51"/>
      <c r="D6" s="51"/>
      <c r="E6" s="51"/>
      <c r="F6" s="51"/>
      <c r="G6" s="51"/>
      <c r="H6" s="51"/>
      <c r="I6" s="51"/>
    </row>
    <row r="7" s="45" customFormat="1" ht="23.1" customHeight="1" spans="1:9">
      <c r="A7" s="53" t="s">
        <v>342</v>
      </c>
      <c r="B7" s="54" t="s">
        <v>343</v>
      </c>
      <c r="C7" s="54"/>
      <c r="D7" s="54"/>
      <c r="E7" s="55">
        <v>50000</v>
      </c>
      <c r="F7" s="55"/>
      <c r="G7" s="55"/>
      <c r="H7" s="55"/>
      <c r="I7" s="55"/>
    </row>
    <row r="8" s="45" customFormat="1" ht="23.1" customHeight="1" spans="1:9">
      <c r="A8" s="56"/>
      <c r="B8" s="54" t="s">
        <v>344</v>
      </c>
      <c r="C8" s="54"/>
      <c r="D8" s="54"/>
      <c r="E8" s="55">
        <v>50000</v>
      </c>
      <c r="F8" s="55"/>
      <c r="G8" s="55"/>
      <c r="H8" s="55"/>
      <c r="I8" s="55"/>
    </row>
    <row r="9" s="45" customFormat="1" ht="23.1" customHeight="1" spans="1:9">
      <c r="A9" s="56"/>
      <c r="B9" s="54" t="s">
        <v>345</v>
      </c>
      <c r="C9" s="54"/>
      <c r="D9" s="54"/>
      <c r="E9" s="55">
        <v>0</v>
      </c>
      <c r="F9" s="55"/>
      <c r="G9" s="55"/>
      <c r="H9" s="55"/>
      <c r="I9" s="55"/>
    </row>
    <row r="10" s="45" customFormat="1" ht="42" customHeight="1" spans="1:9">
      <c r="A10" s="57" t="s">
        <v>346</v>
      </c>
      <c r="B10" s="58" t="s">
        <v>397</v>
      </c>
      <c r="C10" s="58"/>
      <c r="D10" s="58"/>
      <c r="E10" s="58"/>
      <c r="F10" s="58"/>
      <c r="G10" s="58"/>
      <c r="H10" s="58"/>
      <c r="I10" s="58"/>
    </row>
    <row r="11" s="45" customFormat="1" ht="47" customHeight="1" spans="1:9">
      <c r="A11" s="56" t="s">
        <v>348</v>
      </c>
      <c r="B11" s="59" t="s">
        <v>349</v>
      </c>
      <c r="C11" s="59" t="s">
        <v>350</v>
      </c>
      <c r="D11" s="60" t="s">
        <v>351</v>
      </c>
      <c r="E11" s="60"/>
      <c r="F11" s="60" t="s">
        <v>352</v>
      </c>
      <c r="G11" s="60"/>
      <c r="H11" s="60"/>
      <c r="I11" s="60"/>
    </row>
    <row r="12" s="45" customFormat="1" ht="47" customHeight="1" spans="1:9">
      <c r="A12" s="56"/>
      <c r="B12" s="56" t="s">
        <v>353</v>
      </c>
      <c r="C12" s="56" t="s">
        <v>354</v>
      </c>
      <c r="D12" s="61" t="s">
        <v>398</v>
      </c>
      <c r="E12" s="62"/>
      <c r="F12" s="56" t="s">
        <v>399</v>
      </c>
      <c r="G12" s="56"/>
      <c r="H12" s="56"/>
      <c r="I12" s="56"/>
    </row>
    <row r="13" s="45" customFormat="1" ht="47" customHeight="1" spans="1:9">
      <c r="A13" s="56"/>
      <c r="B13" s="56"/>
      <c r="C13" s="56" t="s">
        <v>357</v>
      </c>
      <c r="D13" s="63" t="s">
        <v>400</v>
      </c>
      <c r="E13" s="64"/>
      <c r="F13" s="65" t="s">
        <v>401</v>
      </c>
      <c r="G13" s="65"/>
      <c r="H13" s="65"/>
      <c r="I13" s="65"/>
    </row>
    <row r="14" s="45" customFormat="1" ht="47" customHeight="1" spans="1:9">
      <c r="A14" s="56"/>
      <c r="B14" s="56"/>
      <c r="C14" s="56" t="s">
        <v>360</v>
      </c>
      <c r="D14" s="63" t="s">
        <v>361</v>
      </c>
      <c r="E14" s="64"/>
      <c r="F14" s="65" t="s">
        <v>362</v>
      </c>
      <c r="G14" s="65"/>
      <c r="H14" s="65"/>
      <c r="I14" s="65"/>
    </row>
    <row r="15" s="45" customFormat="1" ht="47" customHeight="1" spans="1:9">
      <c r="A15" s="56"/>
      <c r="B15" s="56" t="s">
        <v>363</v>
      </c>
      <c r="C15" s="56" t="s">
        <v>364</v>
      </c>
      <c r="D15" s="63" t="s">
        <v>402</v>
      </c>
      <c r="E15" s="64"/>
      <c r="F15" s="74" t="s">
        <v>403</v>
      </c>
      <c r="G15" s="74"/>
      <c r="H15" s="74"/>
      <c r="I15" s="74"/>
    </row>
    <row r="16" s="45" customFormat="1" ht="47" customHeight="1" spans="1:9">
      <c r="A16" s="56"/>
      <c r="B16" s="66" t="s">
        <v>367</v>
      </c>
      <c r="C16" s="53" t="s">
        <v>368</v>
      </c>
      <c r="D16" s="63" t="s">
        <v>400</v>
      </c>
      <c r="E16" s="64"/>
      <c r="F16" s="65" t="s">
        <v>370</v>
      </c>
      <c r="G16" s="65"/>
      <c r="H16" s="65"/>
      <c r="I16" s="65"/>
    </row>
    <row r="17" s="45" customFormat="1" ht="47" customHeight="1" spans="1:9">
      <c r="A17" s="56"/>
      <c r="B17" s="56" t="s">
        <v>371</v>
      </c>
      <c r="C17" s="53" t="s">
        <v>372</v>
      </c>
      <c r="D17" s="58" t="s">
        <v>373</v>
      </c>
      <c r="E17" s="58"/>
      <c r="F17" s="65" t="s">
        <v>370</v>
      </c>
      <c r="G17" s="65"/>
      <c r="H17" s="65"/>
      <c r="I17" s="65"/>
    </row>
  </sheetData>
  <mergeCells count="28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7:A9"/>
    <mergeCell ref="A11:A17"/>
    <mergeCell ref="B12:B14"/>
    <mergeCell ref="A2:I3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opLeftCell="A7" workbookViewId="0">
      <selection activeCell="D15" sqref="D15:E15"/>
    </sheetView>
  </sheetViews>
  <sheetFormatPr defaultColWidth="6.87962962962963" defaultRowHeight="12.75" customHeight="1"/>
  <cols>
    <col min="1" max="1" width="12" style="46" customWidth="1"/>
    <col min="2" max="2" width="11.5" style="45" customWidth="1"/>
    <col min="3" max="3" width="12.25" style="45" customWidth="1"/>
    <col min="4" max="4" width="10.8796296296296" style="45" customWidth="1"/>
    <col min="5" max="5" width="15.1296296296296" style="45" customWidth="1"/>
    <col min="6" max="6" width="10" style="45" customWidth="1"/>
    <col min="7" max="7" width="9.5" style="45" customWidth="1"/>
    <col min="8" max="8" width="9.87962962962963" style="45" customWidth="1"/>
    <col min="9" max="9" width="10" style="45" customWidth="1"/>
    <col min="10" max="16384" width="6.87962962962963" style="45"/>
  </cols>
  <sheetData>
    <row r="1" s="45" customFormat="1" ht="28.9" customHeight="1" spans="2:9">
      <c r="B1" s="47"/>
      <c r="C1" s="47"/>
      <c r="D1" s="47"/>
      <c r="E1" s="47"/>
      <c r="F1" s="47"/>
      <c r="G1" s="47"/>
      <c r="H1" s="47"/>
      <c r="I1" s="47"/>
    </row>
    <row r="2" s="45" customFormat="1" ht="23.1" customHeight="1" spans="1:9">
      <c r="A2" s="48" t="s">
        <v>337</v>
      </c>
      <c r="B2" s="48"/>
      <c r="C2" s="48"/>
      <c r="D2" s="48"/>
      <c r="E2" s="48"/>
      <c r="F2" s="48"/>
      <c r="G2" s="48"/>
      <c r="H2" s="48"/>
      <c r="I2" s="48"/>
    </row>
    <row r="3" s="45" customFormat="1" ht="23.1" customHeight="1" spans="1:9">
      <c r="A3" s="48"/>
      <c r="B3" s="48"/>
      <c r="C3" s="48"/>
      <c r="D3" s="48"/>
      <c r="E3" s="48"/>
      <c r="F3" s="48"/>
      <c r="G3" s="48"/>
      <c r="H3" s="48"/>
      <c r="I3" s="48"/>
    </row>
    <row r="4" s="45" customFormat="1" ht="23.1" customHeight="1" spans="1:9">
      <c r="A4" s="49" t="s">
        <v>338</v>
      </c>
      <c r="B4" s="49"/>
      <c r="C4" s="49"/>
      <c r="D4" s="49"/>
      <c r="E4" s="49"/>
      <c r="F4" s="49"/>
      <c r="G4" s="49"/>
      <c r="H4" s="49"/>
      <c r="I4" s="49"/>
    </row>
    <row r="5" s="45" customFormat="1" ht="23.1" customHeight="1" spans="1:9">
      <c r="A5" s="50" t="s">
        <v>339</v>
      </c>
      <c r="B5" s="51" t="s">
        <v>404</v>
      </c>
      <c r="C5" s="51"/>
      <c r="D5" s="51"/>
      <c r="E5" s="51"/>
      <c r="F5" s="51"/>
      <c r="G5" s="51"/>
      <c r="H5" s="51"/>
      <c r="I5" s="51"/>
    </row>
    <row r="6" s="45" customFormat="1" ht="23.1" customHeight="1" spans="1:9">
      <c r="A6" s="52" t="s">
        <v>341</v>
      </c>
      <c r="B6" s="51" t="s">
        <v>67</v>
      </c>
      <c r="C6" s="51"/>
      <c r="D6" s="51"/>
      <c r="E6" s="51"/>
      <c r="F6" s="51"/>
      <c r="G6" s="51"/>
      <c r="H6" s="51"/>
      <c r="I6" s="51"/>
    </row>
    <row r="7" s="45" customFormat="1" ht="23.1" customHeight="1" spans="1:9">
      <c r="A7" s="53" t="s">
        <v>342</v>
      </c>
      <c r="B7" s="54" t="s">
        <v>343</v>
      </c>
      <c r="C7" s="54"/>
      <c r="D7" s="54"/>
      <c r="E7" s="55">
        <v>3000</v>
      </c>
      <c r="F7" s="55"/>
      <c r="G7" s="55"/>
      <c r="H7" s="55"/>
      <c r="I7" s="55"/>
    </row>
    <row r="8" s="45" customFormat="1" ht="23.1" customHeight="1" spans="1:9">
      <c r="A8" s="56"/>
      <c r="B8" s="54" t="s">
        <v>344</v>
      </c>
      <c r="C8" s="54"/>
      <c r="D8" s="54"/>
      <c r="E8" s="55">
        <v>3000</v>
      </c>
      <c r="F8" s="55"/>
      <c r="G8" s="55"/>
      <c r="H8" s="55"/>
      <c r="I8" s="55"/>
    </row>
    <row r="9" s="45" customFormat="1" ht="23.1" customHeight="1" spans="1:9">
      <c r="A9" s="56"/>
      <c r="B9" s="54" t="s">
        <v>345</v>
      </c>
      <c r="C9" s="54"/>
      <c r="D9" s="54"/>
      <c r="E9" s="55">
        <v>0</v>
      </c>
      <c r="F9" s="55"/>
      <c r="G9" s="55"/>
      <c r="H9" s="55"/>
      <c r="I9" s="55"/>
    </row>
    <row r="10" s="45" customFormat="1" ht="23.1" customHeight="1" spans="1:9">
      <c r="A10" s="57" t="s">
        <v>346</v>
      </c>
      <c r="B10" s="58" t="s">
        <v>405</v>
      </c>
      <c r="C10" s="58"/>
      <c r="D10" s="58"/>
      <c r="E10" s="58"/>
      <c r="F10" s="58"/>
      <c r="G10" s="58"/>
      <c r="H10" s="58"/>
      <c r="I10" s="58"/>
    </row>
    <row r="11" s="45" customFormat="1" ht="40" customHeight="1" spans="1:9">
      <c r="A11" s="56" t="s">
        <v>348</v>
      </c>
      <c r="B11" s="59" t="s">
        <v>349</v>
      </c>
      <c r="C11" s="59" t="s">
        <v>350</v>
      </c>
      <c r="D11" s="60" t="s">
        <v>351</v>
      </c>
      <c r="E11" s="60"/>
      <c r="F11" s="60" t="s">
        <v>352</v>
      </c>
      <c r="G11" s="60"/>
      <c r="H11" s="60"/>
      <c r="I11" s="60"/>
    </row>
    <row r="12" s="45" customFormat="1" ht="40" customHeight="1" spans="1:9">
      <c r="A12" s="56"/>
      <c r="B12" s="56" t="s">
        <v>353</v>
      </c>
      <c r="C12" s="56" t="s">
        <v>354</v>
      </c>
      <c r="D12" s="61" t="s">
        <v>406</v>
      </c>
      <c r="E12" s="62"/>
      <c r="F12" s="70" t="s">
        <v>407</v>
      </c>
      <c r="G12" s="71"/>
      <c r="H12" s="71"/>
      <c r="I12" s="80"/>
    </row>
    <row r="13" s="45" customFormat="1" ht="40" customHeight="1" spans="1:9">
      <c r="A13" s="56"/>
      <c r="B13" s="56"/>
      <c r="C13" s="56" t="s">
        <v>357</v>
      </c>
      <c r="D13" s="63" t="s">
        <v>408</v>
      </c>
      <c r="E13" s="64"/>
      <c r="F13" s="72" t="s">
        <v>409</v>
      </c>
      <c r="G13" s="73"/>
      <c r="H13" s="73"/>
      <c r="I13" s="81"/>
    </row>
    <row r="14" s="45" customFormat="1" ht="40" customHeight="1" spans="1:9">
      <c r="A14" s="56"/>
      <c r="B14" s="56"/>
      <c r="C14" s="56" t="s">
        <v>360</v>
      </c>
      <c r="D14" s="63" t="s">
        <v>361</v>
      </c>
      <c r="E14" s="64"/>
      <c r="F14" s="56" t="s">
        <v>410</v>
      </c>
      <c r="G14" s="56"/>
      <c r="H14" s="56"/>
      <c r="I14" s="56"/>
    </row>
    <row r="15" s="45" customFormat="1" ht="40" customHeight="1" spans="1:9">
      <c r="A15" s="56"/>
      <c r="B15" s="56" t="s">
        <v>363</v>
      </c>
      <c r="C15" s="56" t="s">
        <v>364</v>
      </c>
      <c r="D15" s="63" t="s">
        <v>411</v>
      </c>
      <c r="E15" s="64"/>
      <c r="F15" s="56" t="s">
        <v>412</v>
      </c>
      <c r="G15" s="56"/>
      <c r="H15" s="56"/>
      <c r="I15" s="56"/>
    </row>
    <row r="16" s="45" customFormat="1" ht="40" customHeight="1" spans="1:9">
      <c r="A16" s="56"/>
      <c r="B16" s="66" t="s">
        <v>367</v>
      </c>
      <c r="C16" s="53" t="s">
        <v>368</v>
      </c>
      <c r="D16" s="76" t="s">
        <v>413</v>
      </c>
      <c r="E16" s="77"/>
      <c r="F16" s="56" t="s">
        <v>370</v>
      </c>
      <c r="G16" s="56"/>
      <c r="H16" s="56"/>
      <c r="I16" s="56"/>
    </row>
    <row r="17" s="45" customFormat="1" ht="40" customHeight="1" spans="1:9">
      <c r="A17" s="56"/>
      <c r="B17" s="56" t="s">
        <v>371</v>
      </c>
      <c r="C17" s="53" t="s">
        <v>372</v>
      </c>
      <c r="D17" s="58" t="s">
        <v>373</v>
      </c>
      <c r="E17" s="58"/>
      <c r="F17" s="56" t="s">
        <v>370</v>
      </c>
      <c r="G17" s="56"/>
      <c r="H17" s="56"/>
      <c r="I17" s="56"/>
    </row>
  </sheetData>
  <mergeCells count="28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7:A9"/>
    <mergeCell ref="A11:A17"/>
    <mergeCell ref="B12:B14"/>
    <mergeCell ref="A2:I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pane ySplit="5" topLeftCell="A18" activePane="bottomLeft" state="frozen"/>
      <selection/>
      <selection pane="bottomLeft" activeCell="C10" sqref="C10"/>
    </sheetView>
  </sheetViews>
  <sheetFormatPr defaultColWidth="10" defaultRowHeight="14.4" outlineLevelCol="5"/>
  <cols>
    <col min="1" max="1" width="1.53703703703704" customWidth="1"/>
    <col min="2" max="2" width="41.0277777777778" customWidth="1"/>
    <col min="3" max="3" width="16.5555555555556" customWidth="1"/>
    <col min="4" max="4" width="41.0277777777778" customWidth="1"/>
    <col min="5" max="5" width="16.5555555555556" customWidth="1"/>
    <col min="6" max="6" width="1.53703703703704" customWidth="1"/>
    <col min="7" max="10" width="9.76851851851852" customWidth="1"/>
  </cols>
  <sheetData>
    <row r="1" ht="14.2" customHeight="1" spans="1:6">
      <c r="A1" s="130"/>
      <c r="B1" s="85"/>
      <c r="D1" s="131"/>
      <c r="E1" s="85" t="s">
        <v>1</v>
      </c>
      <c r="F1" s="123" t="s">
        <v>2</v>
      </c>
    </row>
    <row r="2" ht="19.9" customHeight="1" spans="1:6">
      <c r="A2" s="133"/>
      <c r="B2" s="134" t="s">
        <v>3</v>
      </c>
      <c r="C2" s="134"/>
      <c r="D2" s="134"/>
      <c r="E2" s="134"/>
      <c r="F2" s="123"/>
    </row>
    <row r="3" ht="17.05" customHeight="1" spans="1:6">
      <c r="A3" s="133"/>
      <c r="B3" s="90" t="s">
        <v>4</v>
      </c>
      <c r="D3" s="86"/>
      <c r="E3" s="135" t="s">
        <v>5</v>
      </c>
      <c r="F3" s="123"/>
    </row>
    <row r="4" ht="21.35" customHeight="1" spans="1:6">
      <c r="A4" s="133"/>
      <c r="B4" s="115" t="s">
        <v>6</v>
      </c>
      <c r="C4" s="115"/>
      <c r="D4" s="115" t="s">
        <v>7</v>
      </c>
      <c r="E4" s="115"/>
      <c r="F4" s="123"/>
    </row>
    <row r="5" ht="21.35" customHeight="1" spans="1:6">
      <c r="A5" s="133"/>
      <c r="B5" s="115" t="s">
        <v>8</v>
      </c>
      <c r="C5" s="115" t="s">
        <v>9</v>
      </c>
      <c r="D5" s="115" t="s">
        <v>8</v>
      </c>
      <c r="E5" s="115" t="s">
        <v>9</v>
      </c>
      <c r="F5" s="123"/>
    </row>
    <row r="6" ht="19.9" customHeight="1" spans="1:6">
      <c r="A6" s="91"/>
      <c r="B6" s="120" t="s">
        <v>10</v>
      </c>
      <c r="C6" s="121">
        <v>16943437.02</v>
      </c>
      <c r="D6" s="120" t="s">
        <v>11</v>
      </c>
      <c r="E6" s="121">
        <v>6824013.74</v>
      </c>
      <c r="F6" s="107"/>
    </row>
    <row r="7" ht="19.9" customHeight="1" spans="1:6">
      <c r="A7" s="91"/>
      <c r="B7" s="120" t="s">
        <v>12</v>
      </c>
      <c r="C7" s="121"/>
      <c r="D7" s="120" t="s">
        <v>13</v>
      </c>
      <c r="E7" s="121"/>
      <c r="F7" s="107"/>
    </row>
    <row r="8" ht="19.9" customHeight="1" spans="1:6">
      <c r="A8" s="91"/>
      <c r="B8" s="120" t="s">
        <v>14</v>
      </c>
      <c r="C8" s="121"/>
      <c r="D8" s="120" t="s">
        <v>15</v>
      </c>
      <c r="E8" s="121"/>
      <c r="F8" s="107"/>
    </row>
    <row r="9" ht="19.9" customHeight="1" spans="1:6">
      <c r="A9" s="91"/>
      <c r="B9" s="120" t="s">
        <v>16</v>
      </c>
      <c r="C9" s="121"/>
      <c r="D9" s="120" t="s">
        <v>17</v>
      </c>
      <c r="E9" s="121"/>
      <c r="F9" s="107"/>
    </row>
    <row r="10" ht="19.9" customHeight="1" spans="1:6">
      <c r="A10" s="91"/>
      <c r="B10" s="120" t="s">
        <v>18</v>
      </c>
      <c r="C10" s="121"/>
      <c r="D10" s="120" t="s">
        <v>19</v>
      </c>
      <c r="E10" s="121"/>
      <c r="F10" s="107"/>
    </row>
    <row r="11" ht="19.9" customHeight="1" spans="1:6">
      <c r="A11" s="91"/>
      <c r="B11" s="120" t="s">
        <v>20</v>
      </c>
      <c r="C11" s="121"/>
      <c r="D11" s="120" t="s">
        <v>21</v>
      </c>
      <c r="E11" s="121"/>
      <c r="F11" s="107"/>
    </row>
    <row r="12" ht="19.9" customHeight="1" spans="1:6">
      <c r="A12" s="91"/>
      <c r="B12" s="120" t="s">
        <v>22</v>
      </c>
      <c r="C12" s="121"/>
      <c r="D12" s="120" t="s">
        <v>23</v>
      </c>
      <c r="E12" s="121">
        <v>401194.22</v>
      </c>
      <c r="F12" s="107"/>
    </row>
    <row r="13" ht="19.9" customHeight="1" spans="1:6">
      <c r="A13" s="91"/>
      <c r="B13" s="120" t="s">
        <v>22</v>
      </c>
      <c r="C13" s="121"/>
      <c r="D13" s="120" t="s">
        <v>24</v>
      </c>
      <c r="E13" s="121">
        <v>5993529.32</v>
      </c>
      <c r="F13" s="107"/>
    </row>
    <row r="14" ht="19.9" customHeight="1" spans="1:6">
      <c r="A14" s="91"/>
      <c r="B14" s="120" t="s">
        <v>22</v>
      </c>
      <c r="C14" s="121"/>
      <c r="D14" s="120" t="s">
        <v>25</v>
      </c>
      <c r="E14" s="121"/>
      <c r="F14" s="107"/>
    </row>
    <row r="15" ht="19.9" customHeight="1" spans="1:6">
      <c r="A15" s="91"/>
      <c r="B15" s="120" t="s">
        <v>22</v>
      </c>
      <c r="C15" s="121"/>
      <c r="D15" s="120" t="s">
        <v>26</v>
      </c>
      <c r="E15" s="121">
        <v>1208606.05</v>
      </c>
      <c r="F15" s="107"/>
    </row>
    <row r="16" ht="19.9" customHeight="1" spans="1:6">
      <c r="A16" s="91"/>
      <c r="B16" s="120" t="s">
        <v>22</v>
      </c>
      <c r="C16" s="121"/>
      <c r="D16" s="120" t="s">
        <v>27</v>
      </c>
      <c r="E16" s="121"/>
      <c r="F16" s="107"/>
    </row>
    <row r="17" ht="19.9" customHeight="1" spans="1:6">
      <c r="A17" s="91"/>
      <c r="B17" s="120" t="s">
        <v>22</v>
      </c>
      <c r="C17" s="121"/>
      <c r="D17" s="120" t="s">
        <v>28</v>
      </c>
      <c r="E17" s="121"/>
      <c r="F17" s="107"/>
    </row>
    <row r="18" ht="19.9" customHeight="1" spans="1:6">
      <c r="A18" s="91"/>
      <c r="B18" s="120" t="s">
        <v>22</v>
      </c>
      <c r="C18" s="121"/>
      <c r="D18" s="120" t="s">
        <v>29</v>
      </c>
      <c r="E18" s="121">
        <v>1501774.63</v>
      </c>
      <c r="F18" s="107"/>
    </row>
    <row r="19" ht="19.9" customHeight="1" spans="1:6">
      <c r="A19" s="91"/>
      <c r="B19" s="120" t="s">
        <v>22</v>
      </c>
      <c r="C19" s="121"/>
      <c r="D19" s="120" t="s">
        <v>30</v>
      </c>
      <c r="E19" s="121"/>
      <c r="F19" s="107"/>
    </row>
    <row r="20" ht="19.9" customHeight="1" spans="1:6">
      <c r="A20" s="91"/>
      <c r="B20" s="120" t="s">
        <v>22</v>
      </c>
      <c r="C20" s="121"/>
      <c r="D20" s="120" t="s">
        <v>31</v>
      </c>
      <c r="E20" s="121"/>
      <c r="F20" s="107"/>
    </row>
    <row r="21" ht="19.9" customHeight="1" spans="1:6">
      <c r="A21" s="91"/>
      <c r="B21" s="120" t="s">
        <v>22</v>
      </c>
      <c r="C21" s="121"/>
      <c r="D21" s="120" t="s">
        <v>32</v>
      </c>
      <c r="E21" s="121"/>
      <c r="F21" s="107"/>
    </row>
    <row r="22" ht="19.9" customHeight="1" spans="1:6">
      <c r="A22" s="91"/>
      <c r="B22" s="120" t="s">
        <v>22</v>
      </c>
      <c r="C22" s="121"/>
      <c r="D22" s="120" t="s">
        <v>33</v>
      </c>
      <c r="E22" s="121"/>
      <c r="F22" s="107"/>
    </row>
    <row r="23" ht="19.9" customHeight="1" spans="1:6">
      <c r="A23" s="91"/>
      <c r="B23" s="120" t="s">
        <v>22</v>
      </c>
      <c r="C23" s="121"/>
      <c r="D23" s="120" t="s">
        <v>34</v>
      </c>
      <c r="E23" s="121"/>
      <c r="F23" s="107"/>
    </row>
    <row r="24" ht="19.9" customHeight="1" spans="1:6">
      <c r="A24" s="91"/>
      <c r="B24" s="120" t="s">
        <v>22</v>
      </c>
      <c r="C24" s="121"/>
      <c r="D24" s="120" t="s">
        <v>35</v>
      </c>
      <c r="E24" s="121"/>
      <c r="F24" s="107"/>
    </row>
    <row r="25" ht="19.9" customHeight="1" spans="1:6">
      <c r="A25" s="91"/>
      <c r="B25" s="120" t="s">
        <v>22</v>
      </c>
      <c r="C25" s="121"/>
      <c r="D25" s="120" t="s">
        <v>36</v>
      </c>
      <c r="E25" s="121">
        <v>1014319.06</v>
      </c>
      <c r="F25" s="107"/>
    </row>
    <row r="26" ht="19.9" customHeight="1" spans="1:6">
      <c r="A26" s="91"/>
      <c r="B26" s="120" t="s">
        <v>22</v>
      </c>
      <c r="C26" s="121"/>
      <c r="D26" s="120" t="s">
        <v>37</v>
      </c>
      <c r="E26" s="121"/>
      <c r="F26" s="107"/>
    </row>
    <row r="27" ht="19.9" customHeight="1" spans="1:6">
      <c r="A27" s="91"/>
      <c r="B27" s="120" t="s">
        <v>22</v>
      </c>
      <c r="C27" s="121"/>
      <c r="D27" s="120" t="s">
        <v>38</v>
      </c>
      <c r="E27" s="121"/>
      <c r="F27" s="107"/>
    </row>
    <row r="28" ht="19.9" customHeight="1" spans="1:6">
      <c r="A28" s="91"/>
      <c r="B28" s="120" t="s">
        <v>22</v>
      </c>
      <c r="C28" s="121"/>
      <c r="D28" s="120" t="s">
        <v>39</v>
      </c>
      <c r="E28" s="121"/>
      <c r="F28" s="107"/>
    </row>
    <row r="29" ht="19.9" customHeight="1" spans="1:6">
      <c r="A29" s="91"/>
      <c r="B29" s="120" t="s">
        <v>22</v>
      </c>
      <c r="C29" s="121"/>
      <c r="D29" s="120" t="s">
        <v>40</v>
      </c>
      <c r="E29" s="121"/>
      <c r="F29" s="107"/>
    </row>
    <row r="30" ht="19.9" customHeight="1" spans="1:6">
      <c r="A30" s="91"/>
      <c r="B30" s="120" t="s">
        <v>22</v>
      </c>
      <c r="C30" s="121"/>
      <c r="D30" s="120" t="s">
        <v>41</v>
      </c>
      <c r="E30" s="121"/>
      <c r="F30" s="107"/>
    </row>
    <row r="31" ht="19.9" customHeight="1" spans="1:6">
      <c r="A31" s="91"/>
      <c r="B31" s="120" t="s">
        <v>22</v>
      </c>
      <c r="C31" s="121"/>
      <c r="D31" s="120" t="s">
        <v>42</v>
      </c>
      <c r="E31" s="121"/>
      <c r="F31" s="107"/>
    </row>
    <row r="32" ht="19.9" customHeight="1" spans="1:6">
      <c r="A32" s="91"/>
      <c r="B32" s="120" t="s">
        <v>22</v>
      </c>
      <c r="C32" s="121"/>
      <c r="D32" s="120" t="s">
        <v>43</v>
      </c>
      <c r="E32" s="121"/>
      <c r="F32" s="107"/>
    </row>
    <row r="33" ht="19.9" customHeight="1" spans="1:6">
      <c r="A33" s="91"/>
      <c r="B33" s="120" t="s">
        <v>22</v>
      </c>
      <c r="C33" s="121"/>
      <c r="D33" s="120" t="s">
        <v>44</v>
      </c>
      <c r="E33" s="121"/>
      <c r="F33" s="107"/>
    </row>
    <row r="34" ht="19.9" customHeight="1" spans="1:6">
      <c r="A34" s="94"/>
      <c r="B34" s="137" t="s">
        <v>45</v>
      </c>
      <c r="C34" s="117">
        <f>C6</f>
        <v>16943437.02</v>
      </c>
      <c r="D34" s="137" t="s">
        <v>46</v>
      </c>
      <c r="E34" s="117">
        <f>E6+E12+E13+E15+E18+E25+E29</f>
        <v>16943437.02</v>
      </c>
      <c r="F34" s="108"/>
    </row>
    <row r="35" ht="19.9" customHeight="1" spans="1:6">
      <c r="A35" s="138"/>
      <c r="B35" s="119" t="s">
        <v>47</v>
      </c>
      <c r="C35" s="121"/>
      <c r="D35" s="119"/>
      <c r="E35" s="121"/>
      <c r="F35" s="139"/>
    </row>
    <row r="36" ht="19.9" customHeight="1" spans="1:6">
      <c r="A36" s="140"/>
      <c r="B36" s="116" t="s">
        <v>48</v>
      </c>
      <c r="C36" s="117">
        <f>C34</f>
        <v>16943437.02</v>
      </c>
      <c r="D36" s="116" t="s">
        <v>49</v>
      </c>
      <c r="E36" s="117">
        <f>E34</f>
        <v>16943437.02</v>
      </c>
      <c r="F36" s="141"/>
    </row>
    <row r="37" ht="8.5" customHeight="1" spans="1:6">
      <c r="A37" s="136"/>
      <c r="B37" s="136"/>
      <c r="C37" s="142"/>
      <c r="D37" s="142"/>
      <c r="E37" s="136"/>
      <c r="F37" s="143"/>
    </row>
  </sheetData>
  <mergeCells count="4">
    <mergeCell ref="B2:E2"/>
    <mergeCell ref="B4:C4"/>
    <mergeCell ref="D4:E4"/>
    <mergeCell ref="A6:A33"/>
  </mergeCells>
  <pageMargins left="0.75" right="0.75" top="0.270000010728836" bottom="0.270000010728836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opLeftCell="A10" workbookViewId="0">
      <selection activeCell="J4" sqref="J4"/>
    </sheetView>
  </sheetViews>
  <sheetFormatPr defaultColWidth="6.87962962962963" defaultRowHeight="12.75" customHeight="1"/>
  <cols>
    <col min="1" max="1" width="12" style="46" customWidth="1"/>
    <col min="2" max="2" width="11.5" style="45" customWidth="1"/>
    <col min="3" max="3" width="12.25" style="45" customWidth="1"/>
    <col min="4" max="4" width="10.8796296296296" style="45" customWidth="1"/>
    <col min="5" max="5" width="16.4444444444444" style="45" customWidth="1"/>
    <col min="6" max="6" width="10" style="45" customWidth="1"/>
    <col min="7" max="7" width="9.5" style="45" customWidth="1"/>
    <col min="8" max="8" width="9.87962962962963" style="45" customWidth="1"/>
    <col min="9" max="9" width="10" style="45" customWidth="1"/>
    <col min="10" max="16384" width="6.87962962962963" style="45"/>
  </cols>
  <sheetData>
    <row r="1" s="45" customFormat="1" ht="28.9" customHeight="1" spans="2:9">
      <c r="B1" s="47"/>
      <c r="C1" s="47"/>
      <c r="D1" s="47"/>
      <c r="E1" s="47"/>
      <c r="F1" s="47"/>
      <c r="G1" s="47"/>
      <c r="H1" s="47"/>
      <c r="I1" s="47"/>
    </row>
    <row r="2" s="45" customFormat="1" ht="23.1" customHeight="1" spans="1:9">
      <c r="A2" s="48" t="s">
        <v>337</v>
      </c>
      <c r="B2" s="48"/>
      <c r="C2" s="48"/>
      <c r="D2" s="48"/>
      <c r="E2" s="48"/>
      <c r="F2" s="48"/>
      <c r="G2" s="48"/>
      <c r="H2" s="48"/>
      <c r="I2" s="48"/>
    </row>
    <row r="3" s="45" customFormat="1" ht="23.1" customHeight="1" spans="1:9">
      <c r="A3" s="48"/>
      <c r="B3" s="48"/>
      <c r="C3" s="48"/>
      <c r="D3" s="48"/>
      <c r="E3" s="48"/>
      <c r="F3" s="48"/>
      <c r="G3" s="48"/>
      <c r="H3" s="48"/>
      <c r="I3" s="48"/>
    </row>
    <row r="4" s="45" customFormat="1" ht="23.1" customHeight="1" spans="1:9">
      <c r="A4" s="49" t="s">
        <v>338</v>
      </c>
      <c r="B4" s="49"/>
      <c r="C4" s="49"/>
      <c r="D4" s="49"/>
      <c r="E4" s="49"/>
      <c r="F4" s="49"/>
      <c r="G4" s="49"/>
      <c r="H4" s="49"/>
      <c r="I4" s="49"/>
    </row>
    <row r="5" s="45" customFormat="1" ht="23.1" customHeight="1" spans="1:9">
      <c r="A5" s="50" t="s">
        <v>339</v>
      </c>
      <c r="B5" s="51" t="s">
        <v>414</v>
      </c>
      <c r="C5" s="51"/>
      <c r="D5" s="51"/>
      <c r="E5" s="51"/>
      <c r="F5" s="51"/>
      <c r="G5" s="51"/>
      <c r="H5" s="51"/>
      <c r="I5" s="51"/>
    </row>
    <row r="6" s="45" customFormat="1" ht="23.1" customHeight="1" spans="1:9">
      <c r="A6" s="52" t="s">
        <v>341</v>
      </c>
      <c r="B6" s="51" t="s">
        <v>67</v>
      </c>
      <c r="C6" s="51"/>
      <c r="D6" s="51"/>
      <c r="E6" s="51"/>
      <c r="F6" s="51"/>
      <c r="G6" s="51"/>
      <c r="H6" s="51"/>
      <c r="I6" s="51"/>
    </row>
    <row r="7" s="45" customFormat="1" ht="23.1" customHeight="1" spans="1:9">
      <c r="A7" s="53" t="s">
        <v>342</v>
      </c>
      <c r="B7" s="54" t="s">
        <v>343</v>
      </c>
      <c r="C7" s="54"/>
      <c r="D7" s="54"/>
      <c r="E7" s="55">
        <v>137930</v>
      </c>
      <c r="F7" s="55"/>
      <c r="G7" s="55"/>
      <c r="H7" s="55"/>
      <c r="I7" s="55"/>
    </row>
    <row r="8" s="45" customFormat="1" ht="23.1" customHeight="1" spans="1:9">
      <c r="A8" s="56"/>
      <c r="B8" s="54" t="s">
        <v>344</v>
      </c>
      <c r="C8" s="54"/>
      <c r="D8" s="54"/>
      <c r="E8" s="55">
        <v>137930</v>
      </c>
      <c r="F8" s="55"/>
      <c r="G8" s="55"/>
      <c r="H8" s="55"/>
      <c r="I8" s="55"/>
    </row>
    <row r="9" s="45" customFormat="1" ht="23.1" customHeight="1" spans="1:9">
      <c r="A9" s="56"/>
      <c r="B9" s="54" t="s">
        <v>345</v>
      </c>
      <c r="C9" s="54"/>
      <c r="D9" s="54"/>
      <c r="E9" s="55">
        <v>0</v>
      </c>
      <c r="F9" s="55"/>
      <c r="G9" s="55"/>
      <c r="H9" s="55"/>
      <c r="I9" s="55"/>
    </row>
    <row r="10" s="45" customFormat="1" ht="23.1" customHeight="1" spans="1:9">
      <c r="A10" s="57" t="s">
        <v>346</v>
      </c>
      <c r="B10" s="58"/>
      <c r="C10" s="58"/>
      <c r="D10" s="58"/>
      <c r="E10" s="58"/>
      <c r="F10" s="58"/>
      <c r="G10" s="58"/>
      <c r="H10" s="58"/>
      <c r="I10" s="58"/>
    </row>
    <row r="11" s="45" customFormat="1" ht="58" customHeight="1" spans="1:9">
      <c r="A11" s="56" t="s">
        <v>348</v>
      </c>
      <c r="B11" s="59" t="s">
        <v>349</v>
      </c>
      <c r="C11" s="59" t="s">
        <v>350</v>
      </c>
      <c r="D11" s="60" t="s">
        <v>351</v>
      </c>
      <c r="E11" s="60"/>
      <c r="F11" s="60" t="s">
        <v>352</v>
      </c>
      <c r="G11" s="60"/>
      <c r="H11" s="60"/>
      <c r="I11" s="60"/>
    </row>
    <row r="12" s="45" customFormat="1" ht="58" customHeight="1" spans="1:9">
      <c r="A12" s="56"/>
      <c r="B12" s="56" t="s">
        <v>353</v>
      </c>
      <c r="C12" s="67" t="s">
        <v>354</v>
      </c>
      <c r="D12" s="68" t="s">
        <v>415</v>
      </c>
      <c r="E12" s="69"/>
      <c r="F12" s="70" t="s">
        <v>416</v>
      </c>
      <c r="G12" s="71"/>
      <c r="H12" s="71"/>
      <c r="I12" s="80"/>
    </row>
    <row r="13" s="45" customFormat="1" ht="58" customHeight="1" spans="1:9">
      <c r="A13" s="56"/>
      <c r="B13" s="56"/>
      <c r="C13" s="56" t="s">
        <v>357</v>
      </c>
      <c r="D13" s="58" t="s">
        <v>417</v>
      </c>
      <c r="E13" s="58"/>
      <c r="F13" s="72" t="s">
        <v>418</v>
      </c>
      <c r="G13" s="73"/>
      <c r="H13" s="73"/>
      <c r="I13" s="81"/>
    </row>
    <row r="14" s="45" customFormat="1" ht="58" customHeight="1" spans="1:9">
      <c r="A14" s="56"/>
      <c r="B14" s="56"/>
      <c r="C14" s="56" t="s">
        <v>360</v>
      </c>
      <c r="D14" s="58" t="s">
        <v>361</v>
      </c>
      <c r="E14" s="58"/>
      <c r="F14" s="72" t="s">
        <v>362</v>
      </c>
      <c r="G14" s="73"/>
      <c r="H14" s="73"/>
      <c r="I14" s="81"/>
    </row>
    <row r="15" s="45" customFormat="1" ht="58" customHeight="1" spans="1:9">
      <c r="A15" s="56"/>
      <c r="B15" s="56" t="s">
        <v>363</v>
      </c>
      <c r="C15" s="67" t="s">
        <v>364</v>
      </c>
      <c r="D15" s="63" t="s">
        <v>419</v>
      </c>
      <c r="E15" s="64"/>
      <c r="F15" s="74" t="s">
        <v>420</v>
      </c>
      <c r="G15" s="74"/>
      <c r="H15" s="74"/>
      <c r="I15" s="74"/>
    </row>
    <row r="16" s="45" customFormat="1" ht="58" customHeight="1" spans="1:9">
      <c r="A16" s="56"/>
      <c r="B16" s="66" t="s">
        <v>367</v>
      </c>
      <c r="C16" s="75" t="s">
        <v>368</v>
      </c>
      <c r="D16" s="76" t="s">
        <v>421</v>
      </c>
      <c r="E16" s="77"/>
      <c r="F16" s="78" t="s">
        <v>370</v>
      </c>
      <c r="G16" s="78"/>
      <c r="H16" s="78"/>
      <c r="I16" s="78"/>
    </row>
    <row r="17" s="45" customFormat="1" ht="58" customHeight="1" spans="1:9">
      <c r="A17" s="56"/>
      <c r="B17" s="56" t="s">
        <v>371</v>
      </c>
      <c r="C17" s="79" t="s">
        <v>372</v>
      </c>
      <c r="D17" s="58" t="s">
        <v>373</v>
      </c>
      <c r="E17" s="58"/>
      <c r="F17" s="65" t="s">
        <v>370</v>
      </c>
      <c r="G17" s="65"/>
      <c r="H17" s="65"/>
      <c r="I17" s="65"/>
    </row>
  </sheetData>
  <mergeCells count="28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7:A9"/>
    <mergeCell ref="A11:A17"/>
    <mergeCell ref="B12:B14"/>
    <mergeCell ref="A2:I3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F12" sqref="F12:I12"/>
    </sheetView>
  </sheetViews>
  <sheetFormatPr defaultColWidth="6.87962962962963" defaultRowHeight="12.75" customHeight="1"/>
  <cols>
    <col min="1" max="1" width="12" style="46" customWidth="1"/>
    <col min="2" max="2" width="11.5" style="45" customWidth="1"/>
    <col min="3" max="3" width="16.6666666666667" style="45" customWidth="1"/>
    <col min="4" max="4" width="10.8796296296296" style="45" customWidth="1"/>
    <col min="5" max="5" width="15.1296296296296" style="45" customWidth="1"/>
    <col min="6" max="6" width="10" style="45" customWidth="1"/>
    <col min="7" max="7" width="9.5" style="45" customWidth="1"/>
    <col min="8" max="8" width="9.87962962962963" style="45" customWidth="1"/>
    <col min="9" max="9" width="10" style="45" customWidth="1"/>
    <col min="10" max="16384" width="6.87962962962963" style="45"/>
  </cols>
  <sheetData>
    <row r="1" s="45" customFormat="1" ht="28.9" customHeight="1" spans="2:9">
      <c r="B1" s="47"/>
      <c r="C1" s="47"/>
      <c r="D1" s="47"/>
      <c r="E1" s="47"/>
      <c r="F1" s="47"/>
      <c r="G1" s="47"/>
      <c r="H1" s="47"/>
      <c r="I1" s="47"/>
    </row>
    <row r="2" s="45" customFormat="1" ht="23.1" customHeight="1" spans="1:9">
      <c r="A2" s="48" t="s">
        <v>337</v>
      </c>
      <c r="B2" s="48"/>
      <c r="C2" s="48"/>
      <c r="D2" s="48"/>
      <c r="E2" s="48"/>
      <c r="F2" s="48"/>
      <c r="G2" s="48"/>
      <c r="H2" s="48"/>
      <c r="I2" s="48"/>
    </row>
    <row r="3" s="45" customFormat="1" ht="23.1" customHeight="1" spans="1:9">
      <c r="A3" s="48"/>
      <c r="B3" s="48"/>
      <c r="C3" s="48"/>
      <c r="D3" s="48"/>
      <c r="E3" s="48"/>
      <c r="F3" s="48"/>
      <c r="G3" s="48"/>
      <c r="H3" s="48"/>
      <c r="I3" s="48"/>
    </row>
    <row r="4" s="45" customFormat="1" ht="23.1" customHeight="1" spans="1:9">
      <c r="A4" s="49" t="s">
        <v>338</v>
      </c>
      <c r="B4" s="49"/>
      <c r="C4" s="49"/>
      <c r="D4" s="49"/>
      <c r="E4" s="49"/>
      <c r="F4" s="49"/>
      <c r="G4" s="49"/>
      <c r="H4" s="49"/>
      <c r="I4" s="49"/>
    </row>
    <row r="5" s="45" customFormat="1" ht="23.1" customHeight="1" spans="1:9">
      <c r="A5" s="50" t="s">
        <v>339</v>
      </c>
      <c r="B5" s="51" t="s">
        <v>396</v>
      </c>
      <c r="C5" s="51"/>
      <c r="D5" s="51"/>
      <c r="E5" s="51"/>
      <c r="F5" s="51"/>
      <c r="G5" s="51"/>
      <c r="H5" s="51"/>
      <c r="I5" s="51"/>
    </row>
    <row r="6" s="45" customFormat="1" ht="23.1" customHeight="1" spans="1:9">
      <c r="A6" s="52" t="s">
        <v>341</v>
      </c>
      <c r="B6" s="51"/>
      <c r="C6" s="51"/>
      <c r="D6" s="51"/>
      <c r="E6" s="51"/>
      <c r="F6" s="51"/>
      <c r="G6" s="51"/>
      <c r="H6" s="51"/>
      <c r="I6" s="51"/>
    </row>
    <row r="7" s="45" customFormat="1" ht="23.1" customHeight="1" spans="1:9">
      <c r="A7" s="53" t="s">
        <v>342</v>
      </c>
      <c r="B7" s="54" t="s">
        <v>343</v>
      </c>
      <c r="C7" s="54"/>
      <c r="D7" s="54"/>
      <c r="E7" s="55">
        <v>12500</v>
      </c>
      <c r="F7" s="55"/>
      <c r="G7" s="55"/>
      <c r="H7" s="55"/>
      <c r="I7" s="55"/>
    </row>
    <row r="8" s="45" customFormat="1" ht="23.1" customHeight="1" spans="1:9">
      <c r="A8" s="56"/>
      <c r="B8" s="54" t="s">
        <v>344</v>
      </c>
      <c r="C8" s="54"/>
      <c r="D8" s="54"/>
      <c r="E8" s="55">
        <v>12500</v>
      </c>
      <c r="F8" s="55"/>
      <c r="G8" s="55"/>
      <c r="H8" s="55"/>
      <c r="I8" s="55"/>
    </row>
    <row r="9" s="45" customFormat="1" ht="23.1" customHeight="1" spans="1:9">
      <c r="A9" s="56"/>
      <c r="B9" s="54" t="s">
        <v>345</v>
      </c>
      <c r="C9" s="54"/>
      <c r="D9" s="54"/>
      <c r="E9" s="55">
        <v>0</v>
      </c>
      <c r="F9" s="55"/>
      <c r="G9" s="55"/>
      <c r="H9" s="55"/>
      <c r="I9" s="55"/>
    </row>
    <row r="10" s="45" customFormat="1" ht="42" customHeight="1" spans="1:9">
      <c r="A10" s="57" t="s">
        <v>346</v>
      </c>
      <c r="B10" s="58" t="s">
        <v>397</v>
      </c>
      <c r="C10" s="58"/>
      <c r="D10" s="58"/>
      <c r="E10" s="58"/>
      <c r="F10" s="58"/>
      <c r="G10" s="58"/>
      <c r="H10" s="58"/>
      <c r="I10" s="58"/>
    </row>
    <row r="11" s="45" customFormat="1" ht="47" customHeight="1" spans="1:9">
      <c r="A11" s="56" t="s">
        <v>348</v>
      </c>
      <c r="B11" s="59" t="s">
        <v>349</v>
      </c>
      <c r="C11" s="59" t="s">
        <v>350</v>
      </c>
      <c r="D11" s="60" t="s">
        <v>351</v>
      </c>
      <c r="E11" s="60"/>
      <c r="F11" s="60" t="s">
        <v>352</v>
      </c>
      <c r="G11" s="60"/>
      <c r="H11" s="60"/>
      <c r="I11" s="60"/>
    </row>
    <row r="12" s="45" customFormat="1" ht="47" customHeight="1" spans="1:9">
      <c r="A12" s="56"/>
      <c r="B12" s="56" t="s">
        <v>353</v>
      </c>
      <c r="C12" s="56" t="s">
        <v>354</v>
      </c>
      <c r="D12" s="61" t="s">
        <v>398</v>
      </c>
      <c r="E12" s="62"/>
      <c r="F12" s="56" t="s">
        <v>399</v>
      </c>
      <c r="G12" s="56"/>
      <c r="H12" s="56"/>
      <c r="I12" s="56"/>
    </row>
    <row r="13" s="45" customFormat="1" ht="47" customHeight="1" spans="1:9">
      <c r="A13" s="56"/>
      <c r="B13" s="56"/>
      <c r="C13" s="56" t="s">
        <v>357</v>
      </c>
      <c r="D13" s="63" t="s">
        <v>400</v>
      </c>
      <c r="E13" s="64"/>
      <c r="F13" s="65" t="s">
        <v>401</v>
      </c>
      <c r="G13" s="65"/>
      <c r="H13" s="65"/>
      <c r="I13" s="65"/>
    </row>
    <row r="14" s="45" customFormat="1" ht="47" customHeight="1" spans="1:9">
      <c r="A14" s="56"/>
      <c r="B14" s="56"/>
      <c r="C14" s="56" t="s">
        <v>360</v>
      </c>
      <c r="D14" s="63" t="s">
        <v>361</v>
      </c>
      <c r="E14" s="64"/>
      <c r="F14" s="65" t="s">
        <v>362</v>
      </c>
      <c r="G14" s="65"/>
      <c r="H14" s="65"/>
      <c r="I14" s="65"/>
    </row>
    <row r="15" s="45" customFormat="1" ht="47" customHeight="1" spans="1:9">
      <c r="A15" s="56"/>
      <c r="B15" s="56" t="s">
        <v>363</v>
      </c>
      <c r="C15" s="56" t="s">
        <v>364</v>
      </c>
      <c r="D15" s="63" t="s">
        <v>422</v>
      </c>
      <c r="E15" s="64"/>
      <c r="F15" s="50" t="s">
        <v>423</v>
      </c>
      <c r="G15" s="50"/>
      <c r="H15" s="50"/>
      <c r="I15" s="50"/>
    </row>
    <row r="16" s="45" customFormat="1" ht="47" customHeight="1" spans="1:9">
      <c r="A16" s="56"/>
      <c r="B16" s="66" t="s">
        <v>367</v>
      </c>
      <c r="C16" s="53" t="s">
        <v>368</v>
      </c>
      <c r="D16" s="63" t="s">
        <v>400</v>
      </c>
      <c r="E16" s="64"/>
      <c r="F16" s="65" t="s">
        <v>370</v>
      </c>
      <c r="G16" s="65"/>
      <c r="H16" s="65"/>
      <c r="I16" s="65"/>
    </row>
    <row r="17" s="45" customFormat="1" ht="47" customHeight="1" spans="1:9">
      <c r="A17" s="56"/>
      <c r="B17" s="56" t="s">
        <v>371</v>
      </c>
      <c r="C17" s="53" t="s">
        <v>372</v>
      </c>
      <c r="D17" s="58" t="s">
        <v>373</v>
      </c>
      <c r="E17" s="58"/>
      <c r="F17" s="65" t="s">
        <v>370</v>
      </c>
      <c r="G17" s="65"/>
      <c r="H17" s="65"/>
      <c r="I17" s="65"/>
    </row>
    <row r="18" s="45" customFormat="1" customHeight="1" spans="1:1">
      <c r="A18" s="46"/>
    </row>
    <row r="19" s="45" customFormat="1" customHeight="1" spans="1:1">
      <c r="A19" s="46"/>
    </row>
    <row r="20" s="45" customFormat="1" customHeight="1" spans="1:1">
      <c r="A20" s="46"/>
    </row>
    <row r="21" s="45" customFormat="1" customHeight="1" spans="1:1">
      <c r="A21" s="46"/>
    </row>
    <row r="22" s="45" customFormat="1" customHeight="1" spans="1:1">
      <c r="A22" s="46"/>
    </row>
    <row r="23" s="45" customFormat="1" customHeight="1" spans="1:1">
      <c r="A23" s="46"/>
    </row>
    <row r="24" s="45" customFormat="1" customHeight="1" spans="1:1">
      <c r="A24" s="46"/>
    </row>
    <row r="25" s="45" customFormat="1" customHeight="1" spans="1:1">
      <c r="A25" s="46"/>
    </row>
    <row r="26" s="45" customFormat="1" customHeight="1" spans="1:1">
      <c r="A26" s="46"/>
    </row>
    <row r="27" s="45" customFormat="1" customHeight="1" spans="1:1">
      <c r="A27" s="46"/>
    </row>
    <row r="28" s="45" customFormat="1" customHeight="1" spans="1:1">
      <c r="A28" s="46"/>
    </row>
    <row r="29" s="45" customFormat="1" customHeight="1" spans="1:1">
      <c r="A29" s="46"/>
    </row>
    <row r="30" s="45" customFormat="1" customHeight="1" spans="1:1">
      <c r="A30" s="46"/>
    </row>
    <row r="31" s="45" customFormat="1" customHeight="1" spans="1:1">
      <c r="A31" s="46"/>
    </row>
  </sheetData>
  <mergeCells count="28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7:A9"/>
    <mergeCell ref="A11:A17"/>
    <mergeCell ref="B12:B14"/>
    <mergeCell ref="A2:I3"/>
  </mergeCell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workbookViewId="0">
      <selection activeCell="G19" sqref="G19:H19"/>
    </sheetView>
  </sheetViews>
  <sheetFormatPr defaultColWidth="9" defaultRowHeight="13.8"/>
  <cols>
    <col min="1" max="1" width="8" style="2" customWidth="1"/>
    <col min="2" max="2" width="10.3796296296296" style="2" customWidth="1"/>
    <col min="3" max="3" width="13" style="2" customWidth="1"/>
    <col min="4" max="4" width="1.62962962962963" style="2" hidden="1" customWidth="1"/>
    <col min="5" max="5" width="12.3796296296296" style="2" customWidth="1"/>
    <col min="6" max="6" width="15.8888888888889" style="2" customWidth="1"/>
    <col min="7" max="7" width="13.5" style="2" customWidth="1"/>
    <col min="8" max="8" width="18.7777777777778" style="2" customWidth="1"/>
    <col min="9" max="17" width="9" style="2" customWidth="1"/>
    <col min="18" max="16384" width="9" style="1"/>
  </cols>
  <sheetData>
    <row r="1" s="1" customFormat="1" ht="29.45" customHeight="1" spans="1:17">
      <c r="A1" s="3"/>
      <c r="B1" s="3"/>
      <c r="C1" s="3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</row>
    <row r="2" s="1" customFormat="1" ht="33.75" customHeight="1" spans="1:17">
      <c r="A2" s="4" t="s">
        <v>424</v>
      </c>
      <c r="B2" s="5"/>
      <c r="C2" s="5"/>
      <c r="D2" s="5"/>
      <c r="E2" s="5"/>
      <c r="F2" s="5"/>
      <c r="G2" s="5"/>
      <c r="H2" s="5"/>
      <c r="I2" s="2"/>
      <c r="J2" s="2"/>
      <c r="K2" s="2"/>
      <c r="L2" s="2"/>
      <c r="M2" s="2"/>
      <c r="N2" s="2"/>
      <c r="O2" s="2"/>
      <c r="P2" s="2"/>
      <c r="Q2" s="2"/>
    </row>
    <row r="3" s="1" customFormat="1" ht="24.95" customHeight="1" spans="1:17">
      <c r="A3" s="6" t="s">
        <v>425</v>
      </c>
      <c r="B3" s="6"/>
      <c r="C3" s="6"/>
      <c r="D3" s="6"/>
      <c r="E3" s="6"/>
      <c r="F3" s="6"/>
      <c r="G3" s="6"/>
      <c r="H3" s="6"/>
      <c r="I3" s="2"/>
      <c r="J3" s="2"/>
      <c r="K3" s="2"/>
      <c r="L3" s="2"/>
      <c r="M3" s="2"/>
      <c r="N3" s="2"/>
      <c r="O3" s="2"/>
      <c r="P3" s="2"/>
      <c r="Q3" s="2"/>
    </row>
    <row r="4" s="1" customFormat="1" ht="24.95" customHeight="1" spans="1:17">
      <c r="A4" s="7" t="s">
        <v>426</v>
      </c>
      <c r="B4" s="8"/>
      <c r="C4" s="8"/>
      <c r="D4" s="8" t="s">
        <v>67</v>
      </c>
      <c r="E4" s="8"/>
      <c r="F4" s="8"/>
      <c r="G4" s="8"/>
      <c r="H4" s="8"/>
      <c r="I4" s="2"/>
      <c r="J4" s="2"/>
      <c r="K4" s="2"/>
      <c r="L4" s="2"/>
      <c r="M4" s="2"/>
      <c r="N4" s="2"/>
      <c r="O4" s="2"/>
      <c r="P4" s="2"/>
      <c r="Q4" s="2"/>
    </row>
    <row r="5" s="1" customFormat="1" ht="24.95" customHeight="1" spans="1:17">
      <c r="A5" s="9" t="s">
        <v>427</v>
      </c>
      <c r="B5" s="10" t="s">
        <v>428</v>
      </c>
      <c r="C5" s="11"/>
      <c r="D5" s="12" t="s">
        <v>429</v>
      </c>
      <c r="E5" s="13"/>
      <c r="F5" s="13"/>
      <c r="G5" s="13"/>
      <c r="H5" s="14"/>
      <c r="I5" s="2"/>
      <c r="J5" s="2"/>
      <c r="K5" s="2"/>
      <c r="L5" s="2"/>
      <c r="M5" s="2"/>
      <c r="N5" s="2"/>
      <c r="O5" s="2"/>
      <c r="P5" s="2"/>
      <c r="Q5" s="2"/>
    </row>
    <row r="6" s="1" customFormat="1" ht="24.95" customHeight="1" spans="1:17">
      <c r="A6" s="15"/>
      <c r="B6" s="10" t="s">
        <v>430</v>
      </c>
      <c r="C6" s="11"/>
      <c r="D6" s="16" t="s">
        <v>431</v>
      </c>
      <c r="E6" s="17"/>
      <c r="F6" s="17"/>
      <c r="G6" s="17"/>
      <c r="H6" s="18"/>
      <c r="I6" s="2"/>
      <c r="J6" s="2"/>
      <c r="K6" s="2"/>
      <c r="L6" s="2"/>
      <c r="M6" s="2"/>
      <c r="N6" s="2"/>
      <c r="O6" s="2"/>
      <c r="P6" s="2"/>
      <c r="Q6" s="2"/>
    </row>
    <row r="7" s="1" customFormat="1" ht="24.95" customHeight="1" spans="1:17">
      <c r="A7" s="19"/>
      <c r="B7" s="10" t="s">
        <v>432</v>
      </c>
      <c r="C7" s="20"/>
      <c r="D7" s="16" t="s">
        <v>433</v>
      </c>
      <c r="E7" s="21"/>
      <c r="F7" s="21"/>
      <c r="G7" s="21"/>
      <c r="H7" s="22"/>
      <c r="I7" s="2"/>
      <c r="J7" s="2"/>
      <c r="K7" s="2"/>
      <c r="L7" s="2"/>
      <c r="M7" s="2"/>
      <c r="N7" s="2"/>
      <c r="O7" s="2"/>
      <c r="P7" s="2"/>
      <c r="Q7" s="2"/>
    </row>
    <row r="8" s="1" customFormat="1" ht="24.95" customHeight="1" spans="1:17">
      <c r="A8" s="23"/>
      <c r="B8" s="10" t="s">
        <v>434</v>
      </c>
      <c r="C8" s="24"/>
      <c r="D8" s="16" t="s">
        <v>435</v>
      </c>
      <c r="E8" s="25"/>
      <c r="F8" s="25"/>
      <c r="G8" s="25"/>
      <c r="H8" s="26"/>
      <c r="I8" s="2"/>
      <c r="J8" s="2"/>
      <c r="K8" s="2"/>
      <c r="L8" s="2"/>
      <c r="M8" s="2"/>
      <c r="N8" s="2"/>
      <c r="O8" s="2"/>
      <c r="P8" s="2"/>
      <c r="Q8" s="2"/>
    </row>
    <row r="9" s="1" customFormat="1" ht="24.95" customHeight="1" spans="1:17">
      <c r="A9" s="23"/>
      <c r="B9" s="10" t="s">
        <v>71</v>
      </c>
      <c r="C9" s="24"/>
      <c r="D9" s="16" t="s">
        <v>436</v>
      </c>
      <c r="E9" s="25"/>
      <c r="F9" s="25"/>
      <c r="G9" s="25"/>
      <c r="H9" s="26"/>
      <c r="I9" s="2"/>
      <c r="J9" s="2"/>
      <c r="K9" s="2"/>
      <c r="L9" s="2"/>
      <c r="M9" s="2"/>
      <c r="N9" s="2"/>
      <c r="O9" s="2"/>
      <c r="P9" s="2"/>
      <c r="Q9" s="2"/>
    </row>
    <row r="10" s="1" customFormat="1" ht="24.95" customHeight="1" spans="1:17">
      <c r="A10" s="23"/>
      <c r="B10" s="10" t="s">
        <v>437</v>
      </c>
      <c r="C10" s="27"/>
      <c r="D10" s="27"/>
      <c r="E10" s="28"/>
      <c r="F10" s="29" t="s">
        <v>438</v>
      </c>
      <c r="G10" s="29" t="s">
        <v>344</v>
      </c>
      <c r="H10" s="29" t="s">
        <v>345</v>
      </c>
      <c r="I10" s="2"/>
      <c r="J10" s="2"/>
      <c r="K10" s="2"/>
      <c r="L10" s="2"/>
      <c r="M10" s="2"/>
      <c r="N10" s="2"/>
      <c r="O10" s="2"/>
      <c r="P10" s="2"/>
      <c r="Q10" s="2"/>
    </row>
    <row r="11" s="1" customFormat="1" ht="24.95" customHeight="1" spans="1:17">
      <c r="A11" s="30"/>
      <c r="B11" s="31"/>
      <c r="C11" s="32"/>
      <c r="D11" s="32"/>
      <c r="E11" s="33"/>
      <c r="F11" s="29">
        <v>16943437.02</v>
      </c>
      <c r="G11" s="29">
        <v>16943437.02</v>
      </c>
      <c r="H11" s="29">
        <v>0</v>
      </c>
      <c r="I11" s="2"/>
      <c r="J11" s="2"/>
      <c r="K11" s="2"/>
      <c r="L11" s="2"/>
      <c r="M11" s="2"/>
      <c r="N11" s="2"/>
      <c r="O11" s="2"/>
      <c r="P11" s="2"/>
      <c r="Q11" s="2"/>
    </row>
    <row r="12" s="1" customFormat="1" ht="48" customHeight="1" spans="1:17">
      <c r="A12" s="34" t="s">
        <v>439</v>
      </c>
      <c r="B12" s="35" t="s">
        <v>440</v>
      </c>
      <c r="C12" s="36"/>
      <c r="D12" s="36"/>
      <c r="E12" s="36"/>
      <c r="F12" s="36"/>
      <c r="G12" s="36"/>
      <c r="H12" s="37"/>
      <c r="I12" s="2"/>
      <c r="J12" s="2"/>
      <c r="K12" s="2"/>
      <c r="L12" s="2"/>
      <c r="M12" s="2"/>
      <c r="N12" s="2"/>
      <c r="O12" s="2"/>
      <c r="P12" s="2"/>
      <c r="Q12" s="2"/>
    </row>
    <row r="13" s="1" customFormat="1" ht="24.95" customHeight="1" spans="1:17">
      <c r="A13" s="11" t="s">
        <v>441</v>
      </c>
      <c r="B13" s="11" t="s">
        <v>349</v>
      </c>
      <c r="C13" s="11" t="s">
        <v>350</v>
      </c>
      <c r="D13" s="38"/>
      <c r="E13" s="11" t="s">
        <v>351</v>
      </c>
      <c r="F13" s="38"/>
      <c r="G13" s="11" t="s">
        <v>442</v>
      </c>
      <c r="H13" s="38"/>
      <c r="I13" s="2"/>
      <c r="J13" s="2"/>
      <c r="K13" s="2"/>
      <c r="L13" s="2"/>
      <c r="M13" s="2"/>
      <c r="N13" s="2"/>
      <c r="O13" s="2"/>
      <c r="P13" s="2"/>
      <c r="Q13" s="2"/>
    </row>
    <row r="14" s="1" customFormat="1" ht="24.95" customHeight="1" spans="1:17">
      <c r="A14" s="38"/>
      <c r="B14" s="9" t="s">
        <v>443</v>
      </c>
      <c r="C14" s="12" t="s">
        <v>354</v>
      </c>
      <c r="D14" s="14"/>
      <c r="E14" s="39" t="s">
        <v>70</v>
      </c>
      <c r="F14" s="39"/>
      <c r="G14" s="11">
        <v>16589855.02</v>
      </c>
      <c r="H14" s="38"/>
      <c r="I14" s="2"/>
      <c r="J14" s="2"/>
      <c r="K14" s="2"/>
      <c r="L14" s="2"/>
      <c r="M14" s="2"/>
      <c r="N14" s="2"/>
      <c r="O14" s="2"/>
      <c r="P14" s="2"/>
      <c r="Q14" s="2"/>
    </row>
    <row r="15" s="1" customFormat="1" ht="24.95" customHeight="1" spans="1:17">
      <c r="A15" s="38"/>
      <c r="B15" s="15"/>
      <c r="C15" s="40"/>
      <c r="D15" s="41"/>
      <c r="E15" s="39" t="s">
        <v>71</v>
      </c>
      <c r="F15" s="39"/>
      <c r="G15" s="42">
        <v>350582</v>
      </c>
      <c r="H15" s="43"/>
      <c r="I15" s="2"/>
      <c r="J15" s="2"/>
      <c r="K15" s="2"/>
      <c r="L15" s="2"/>
      <c r="M15" s="2"/>
      <c r="N15" s="2"/>
      <c r="O15" s="2"/>
      <c r="P15" s="2"/>
      <c r="Q15" s="2"/>
    </row>
    <row r="16" s="1" customFormat="1" ht="24.95" customHeight="1" spans="1:17">
      <c r="A16" s="38"/>
      <c r="B16" s="15"/>
      <c r="C16" s="11" t="s">
        <v>357</v>
      </c>
      <c r="D16" s="38"/>
      <c r="E16" s="39" t="s">
        <v>444</v>
      </c>
      <c r="F16" s="39"/>
      <c r="G16" s="44">
        <v>1</v>
      </c>
      <c r="H16" s="38"/>
      <c r="I16" s="2"/>
      <c r="J16" s="2"/>
      <c r="K16" s="2"/>
      <c r="L16" s="2"/>
      <c r="M16" s="2"/>
      <c r="N16" s="2"/>
      <c r="O16" s="2"/>
      <c r="P16" s="2"/>
      <c r="Q16" s="2"/>
    </row>
    <row r="17" s="1" customFormat="1" ht="24.95" customHeight="1" spans="1:17">
      <c r="A17" s="38"/>
      <c r="B17" s="19"/>
      <c r="C17" s="11" t="s">
        <v>360</v>
      </c>
      <c r="D17" s="38"/>
      <c r="E17" s="11" t="s">
        <v>445</v>
      </c>
      <c r="F17" s="11"/>
      <c r="G17" s="11" t="s">
        <v>361</v>
      </c>
      <c r="H17" s="11"/>
      <c r="I17" s="2"/>
      <c r="J17" s="2"/>
      <c r="K17" s="2"/>
      <c r="L17" s="2"/>
      <c r="M17" s="2"/>
      <c r="N17" s="2"/>
      <c r="O17" s="2"/>
      <c r="P17" s="2"/>
      <c r="Q17" s="2"/>
    </row>
    <row r="18" s="1" customFormat="1" ht="24.95" customHeight="1" spans="1:17">
      <c r="A18" s="38"/>
      <c r="B18" s="8" t="s">
        <v>446</v>
      </c>
      <c r="C18" s="38" t="s">
        <v>364</v>
      </c>
      <c r="D18" s="38"/>
      <c r="E18" s="11" t="s">
        <v>447</v>
      </c>
      <c r="F18" s="11"/>
      <c r="G18" s="11">
        <v>16943437.02</v>
      </c>
      <c r="H18" s="11"/>
      <c r="I18" s="2"/>
      <c r="J18" s="2"/>
      <c r="K18" s="2"/>
      <c r="L18" s="2"/>
      <c r="M18" s="2"/>
      <c r="N18" s="2"/>
      <c r="O18" s="2"/>
      <c r="P18" s="2"/>
      <c r="Q18" s="2"/>
    </row>
    <row r="19" s="1" customFormat="1" ht="24.95" customHeight="1" spans="1:17">
      <c r="A19" s="38"/>
      <c r="B19" s="11" t="s">
        <v>367</v>
      </c>
      <c r="C19" s="11" t="s">
        <v>448</v>
      </c>
      <c r="D19" s="38"/>
      <c r="E19" s="11" t="s">
        <v>449</v>
      </c>
      <c r="F19" s="38"/>
      <c r="G19" s="11" t="s">
        <v>450</v>
      </c>
      <c r="H19" s="38"/>
      <c r="I19" s="2"/>
      <c r="J19" s="2"/>
      <c r="K19" s="2"/>
      <c r="L19" s="2"/>
      <c r="M19" s="2"/>
      <c r="N19" s="2"/>
      <c r="O19" s="2"/>
      <c r="P19" s="2"/>
      <c r="Q19" s="2"/>
    </row>
    <row r="20" s="1" customFormat="1" ht="24.95" customHeight="1" spans="1:17">
      <c r="A20" s="38"/>
      <c r="B20" s="8"/>
      <c r="C20" s="11" t="s">
        <v>368</v>
      </c>
      <c r="D20" s="38"/>
      <c r="E20" s="11" t="s">
        <v>451</v>
      </c>
      <c r="F20" s="11"/>
      <c r="G20" s="11" t="s">
        <v>452</v>
      </c>
      <c r="H20" s="11"/>
      <c r="I20" s="2"/>
      <c r="J20" s="2"/>
      <c r="K20" s="2"/>
      <c r="L20" s="2"/>
      <c r="M20" s="2"/>
      <c r="N20" s="2"/>
      <c r="O20" s="2"/>
      <c r="P20" s="2"/>
      <c r="Q20" s="2"/>
    </row>
    <row r="21" s="1" customFormat="1" ht="24.95" customHeight="1" spans="1:17">
      <c r="A21" s="38"/>
      <c r="B21" s="8"/>
      <c r="C21" s="11" t="s">
        <v>453</v>
      </c>
      <c r="D21" s="38"/>
      <c r="E21" s="11" t="s">
        <v>454</v>
      </c>
      <c r="F21" s="11"/>
      <c r="G21" s="44">
        <v>1</v>
      </c>
      <c r="H21" s="11"/>
      <c r="I21" s="2"/>
      <c r="J21" s="2"/>
      <c r="K21" s="2"/>
      <c r="L21" s="2"/>
      <c r="M21" s="2"/>
      <c r="N21" s="2"/>
      <c r="O21" s="2"/>
      <c r="P21" s="2"/>
      <c r="Q21" s="2"/>
    </row>
    <row r="22" s="1" customFormat="1" ht="24.95" customHeight="1" spans="1:17">
      <c r="A22" s="38"/>
      <c r="B22" s="8"/>
      <c r="C22" s="11" t="s">
        <v>455</v>
      </c>
      <c r="D22" s="38"/>
      <c r="E22" s="11" t="s">
        <v>456</v>
      </c>
      <c r="F22" s="11"/>
      <c r="G22" s="44">
        <v>1</v>
      </c>
      <c r="H22" s="11"/>
      <c r="I22" s="2"/>
      <c r="J22" s="2"/>
      <c r="K22" s="2"/>
      <c r="L22" s="2"/>
      <c r="M22" s="2"/>
      <c r="N22" s="2"/>
      <c r="O22" s="2"/>
      <c r="P22" s="2"/>
      <c r="Q22" s="2"/>
    </row>
    <row r="23" s="1" customFormat="1" ht="24.95" customHeight="1" spans="1:17">
      <c r="A23" s="38"/>
      <c r="B23" s="8" t="s">
        <v>457</v>
      </c>
      <c r="C23" s="11" t="s">
        <v>371</v>
      </c>
      <c r="D23" s="38"/>
      <c r="E23" s="11" t="s">
        <v>458</v>
      </c>
      <c r="F23" s="11"/>
      <c r="G23" s="44">
        <v>1</v>
      </c>
      <c r="H23" s="11"/>
      <c r="I23" s="2"/>
      <c r="J23" s="2"/>
      <c r="K23" s="2"/>
      <c r="L23" s="2"/>
      <c r="M23" s="2"/>
      <c r="N23" s="2"/>
      <c r="O23" s="2"/>
      <c r="P23" s="2"/>
      <c r="Q23" s="2"/>
    </row>
  </sheetData>
  <mergeCells count="49">
    <mergeCell ref="A1:H1"/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E14:F14"/>
    <mergeCell ref="G14:H14"/>
    <mergeCell ref="E15:F15"/>
    <mergeCell ref="G15:H15"/>
    <mergeCell ref="C16:D16"/>
    <mergeCell ref="E16:F16"/>
    <mergeCell ref="G16:H16"/>
    <mergeCell ref="C17:D17"/>
    <mergeCell ref="E17:F17"/>
    <mergeCell ref="G17:H17"/>
    <mergeCell ref="E18:F18"/>
    <mergeCell ref="G18:H18"/>
    <mergeCell ref="C19:D19"/>
    <mergeCell ref="E19:F19"/>
    <mergeCell ref="G19:H19"/>
    <mergeCell ref="E20:F20"/>
    <mergeCell ref="G20:H20"/>
    <mergeCell ref="E21:F21"/>
    <mergeCell ref="G21:H21"/>
    <mergeCell ref="E22:F22"/>
    <mergeCell ref="G22:H22"/>
    <mergeCell ref="C23:D23"/>
    <mergeCell ref="E23:F23"/>
    <mergeCell ref="G23:H23"/>
    <mergeCell ref="A5:A11"/>
    <mergeCell ref="A13:A23"/>
    <mergeCell ref="B14:B17"/>
    <mergeCell ref="B19:B22"/>
    <mergeCell ref="B10:E11"/>
    <mergeCell ref="C14:D1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5" topLeftCell="A6" activePane="bottomLeft" state="frozen"/>
      <selection/>
      <selection pane="bottomLeft" activeCell="F7" sqref="F7"/>
    </sheetView>
  </sheetViews>
  <sheetFormatPr defaultColWidth="10" defaultRowHeight="14.4"/>
  <cols>
    <col min="1" max="1" width="1.53703703703704" customWidth="1"/>
    <col min="2" max="2" width="16.8240740740741" customWidth="1"/>
    <col min="3" max="3" width="41.0277777777778" customWidth="1"/>
    <col min="4" max="4" width="16.5555555555556" customWidth="1"/>
    <col min="5" max="14" width="16.4074074074074" customWidth="1"/>
    <col min="15" max="15" width="9.76851851851852" customWidth="1"/>
  </cols>
  <sheetData>
    <row r="1" ht="14.3" customHeight="1" spans="1:14">
      <c r="A1" s="84"/>
      <c r="B1" s="86"/>
      <c r="C1" s="87"/>
      <c r="D1" s="87"/>
      <c r="E1" s="87"/>
      <c r="F1" s="86"/>
      <c r="G1" s="86"/>
      <c r="H1" s="86"/>
      <c r="K1" s="86"/>
      <c r="L1" s="86"/>
      <c r="M1" s="86"/>
      <c r="N1" s="103" t="s">
        <v>50</v>
      </c>
    </row>
    <row r="2" ht="19.9" customHeight="1" spans="1:14">
      <c r="A2" s="84"/>
      <c r="B2" s="88" t="s">
        <v>51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91" t="s">
        <v>2</v>
      </c>
    </row>
    <row r="3" ht="17.05" customHeight="1" spans="1:14">
      <c r="A3" s="89"/>
      <c r="B3" s="90" t="s">
        <v>4</v>
      </c>
      <c r="C3" s="89"/>
      <c r="D3" s="89"/>
      <c r="E3" s="127"/>
      <c r="F3" s="89"/>
      <c r="G3" s="127"/>
      <c r="H3" s="127"/>
      <c r="I3" s="127"/>
      <c r="J3" s="127"/>
      <c r="K3" s="127"/>
      <c r="L3" s="127"/>
      <c r="M3" s="127"/>
      <c r="N3" s="104" t="s">
        <v>5</v>
      </c>
    </row>
    <row r="4" ht="21.35" customHeight="1" spans="1:14">
      <c r="A4" s="93"/>
      <c r="B4" s="110" t="s">
        <v>8</v>
      </c>
      <c r="C4" s="110"/>
      <c r="D4" s="110" t="s">
        <v>52</v>
      </c>
      <c r="E4" s="110" t="s">
        <v>53</v>
      </c>
      <c r="F4" s="110" t="s">
        <v>54</v>
      </c>
      <c r="G4" s="110" t="s">
        <v>55</v>
      </c>
      <c r="H4" s="110" t="s">
        <v>56</v>
      </c>
      <c r="I4" s="110" t="s">
        <v>57</v>
      </c>
      <c r="J4" s="110" t="s">
        <v>58</v>
      </c>
      <c r="K4" s="110" t="s">
        <v>59</v>
      </c>
      <c r="L4" s="110" t="s">
        <v>60</v>
      </c>
      <c r="M4" s="110" t="s">
        <v>61</v>
      </c>
      <c r="N4" s="110" t="s">
        <v>62</v>
      </c>
    </row>
    <row r="5" ht="21.35" customHeight="1" spans="1:14">
      <c r="A5" s="93"/>
      <c r="B5" s="110" t="s">
        <v>63</v>
      </c>
      <c r="C5" s="110" t="s">
        <v>64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ht="19.9" customHeight="1" spans="1:14">
      <c r="A6" s="94"/>
      <c r="B6" s="95"/>
      <c r="C6" s="95" t="s">
        <v>65</v>
      </c>
      <c r="D6" s="97">
        <f>D7</f>
        <v>16943437.02</v>
      </c>
      <c r="E6" s="97"/>
      <c r="F6" s="97">
        <f>F7</f>
        <v>16943437.02</v>
      </c>
      <c r="G6" s="97"/>
      <c r="H6" s="97"/>
      <c r="I6" s="97"/>
      <c r="J6" s="97"/>
      <c r="K6" s="97"/>
      <c r="L6" s="97"/>
      <c r="M6" s="97"/>
      <c r="N6" s="97"/>
    </row>
    <row r="7" ht="19.9" customHeight="1" spans="1:14">
      <c r="A7" s="93"/>
      <c r="B7" s="98"/>
      <c r="C7" s="98"/>
      <c r="D7" s="99">
        <f>F7</f>
        <v>16943437.02</v>
      </c>
      <c r="E7" s="99"/>
      <c r="F7" s="99">
        <f>F8</f>
        <v>16943437.02</v>
      </c>
      <c r="G7" s="99"/>
      <c r="H7" s="99"/>
      <c r="I7" s="99"/>
      <c r="J7" s="99"/>
      <c r="K7" s="99"/>
      <c r="L7" s="99"/>
      <c r="M7" s="99"/>
      <c r="N7" s="99"/>
    </row>
    <row r="8" ht="19.9" customHeight="1" spans="1:14">
      <c r="A8" s="93"/>
      <c r="B8" s="98" t="s">
        <v>66</v>
      </c>
      <c r="C8" s="98" t="s">
        <v>67</v>
      </c>
      <c r="D8" s="99">
        <f>F8</f>
        <v>16943437.02</v>
      </c>
      <c r="E8" s="100"/>
      <c r="F8" s="99">
        <v>16943437.02</v>
      </c>
      <c r="G8" s="100"/>
      <c r="H8" s="100"/>
      <c r="I8" s="100"/>
      <c r="J8" s="100"/>
      <c r="K8" s="100"/>
      <c r="L8" s="100"/>
      <c r="M8" s="100"/>
      <c r="N8" s="100"/>
    </row>
    <row r="9" ht="8.5" customHeight="1" spans="1:14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  <c r="N9" s="109"/>
    </row>
  </sheetData>
  <mergeCells count="13">
    <mergeCell ref="B2:M2"/>
    <mergeCell ref="B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workbookViewId="0">
      <pane ySplit="6" topLeftCell="A7" activePane="bottomLeft" state="frozen"/>
      <selection/>
      <selection pane="bottomLeft" activeCell="I10" sqref="I10"/>
    </sheetView>
  </sheetViews>
  <sheetFormatPr defaultColWidth="10" defaultRowHeight="14.4"/>
  <cols>
    <col min="1" max="1" width="1.53703703703704" customWidth="1"/>
    <col min="2" max="4" width="6.14814814814815" customWidth="1"/>
    <col min="5" max="5" width="16.8240740740741" customWidth="1"/>
    <col min="6" max="6" width="41.0277777777778" customWidth="1"/>
    <col min="7" max="8" width="16.5555555555556" customWidth="1"/>
    <col min="9" max="9" width="16.4074074074074" customWidth="1"/>
    <col min="10" max="10" width="1.53703703703704" customWidth="1"/>
    <col min="11" max="11" width="9.76851851851852" customWidth="1"/>
  </cols>
  <sheetData>
    <row r="1" ht="14.3" customHeight="1" spans="1:10">
      <c r="A1" s="84"/>
      <c r="B1" s="85"/>
      <c r="C1" s="85"/>
      <c r="D1" s="85"/>
      <c r="E1" s="86"/>
      <c r="F1" s="86"/>
      <c r="G1" s="87"/>
      <c r="H1" s="87"/>
      <c r="I1" s="103" t="s">
        <v>68</v>
      </c>
      <c r="J1" s="91"/>
    </row>
    <row r="2" ht="19.9" customHeight="1" spans="1:10">
      <c r="A2" s="84"/>
      <c r="B2" s="88" t="s">
        <v>69</v>
      </c>
      <c r="C2" s="88"/>
      <c r="D2" s="88"/>
      <c r="E2" s="88"/>
      <c r="F2" s="88"/>
      <c r="G2" s="88"/>
      <c r="H2" s="88"/>
      <c r="I2" s="88"/>
      <c r="J2" s="91" t="s">
        <v>2</v>
      </c>
    </row>
    <row r="3" ht="17.05" customHeight="1" spans="1:10">
      <c r="A3" s="89"/>
      <c r="B3" s="90" t="s">
        <v>4</v>
      </c>
      <c r="C3" s="90"/>
      <c r="D3" s="90"/>
      <c r="E3" s="90"/>
      <c r="F3" s="90"/>
      <c r="G3" s="89"/>
      <c r="H3" s="89"/>
      <c r="I3" s="104" t="s">
        <v>5</v>
      </c>
      <c r="J3" s="105"/>
    </row>
    <row r="4" ht="21.35" customHeight="1" spans="1:10">
      <c r="A4" s="91"/>
      <c r="B4" s="92" t="s">
        <v>8</v>
      </c>
      <c r="C4" s="92"/>
      <c r="D4" s="92"/>
      <c r="E4" s="92"/>
      <c r="F4" s="92"/>
      <c r="G4" s="92" t="s">
        <v>52</v>
      </c>
      <c r="H4" s="92" t="s">
        <v>70</v>
      </c>
      <c r="I4" s="92" t="s">
        <v>71</v>
      </c>
      <c r="J4" s="106"/>
    </row>
    <row r="5" ht="21.35" customHeight="1" spans="1:10">
      <c r="A5" s="93"/>
      <c r="B5" s="92" t="s">
        <v>72</v>
      </c>
      <c r="C5" s="92"/>
      <c r="D5" s="92"/>
      <c r="E5" s="92" t="s">
        <v>63</v>
      </c>
      <c r="F5" s="92" t="s">
        <v>64</v>
      </c>
      <c r="G5" s="92"/>
      <c r="H5" s="92"/>
      <c r="I5" s="92"/>
      <c r="J5" s="106"/>
    </row>
    <row r="6" ht="21.35" customHeight="1" spans="1:10">
      <c r="A6" s="93"/>
      <c r="B6" s="92" t="s">
        <v>73</v>
      </c>
      <c r="C6" s="92" t="s">
        <v>74</v>
      </c>
      <c r="D6" s="92" t="s">
        <v>75</v>
      </c>
      <c r="E6" s="92"/>
      <c r="F6" s="92"/>
      <c r="G6" s="92"/>
      <c r="H6" s="92"/>
      <c r="I6" s="92"/>
      <c r="J6" s="107"/>
    </row>
    <row r="7" ht="19.9" customHeight="1" spans="1:10">
      <c r="A7" s="94"/>
      <c r="B7" s="95"/>
      <c r="C7" s="95"/>
      <c r="D7" s="95"/>
      <c r="E7" s="95"/>
      <c r="F7" s="95" t="s">
        <v>65</v>
      </c>
      <c r="G7" s="97">
        <f>H7+I7</f>
        <v>16943437.02</v>
      </c>
      <c r="H7" s="97">
        <f>H8</f>
        <v>16589855.02</v>
      </c>
      <c r="I7" s="97">
        <f>I8</f>
        <v>353582</v>
      </c>
      <c r="J7" s="108"/>
    </row>
    <row r="8" ht="19.9" customHeight="1" spans="1:10">
      <c r="A8" s="93"/>
      <c r="B8" s="98"/>
      <c r="C8" s="98"/>
      <c r="D8" s="98"/>
      <c r="E8" s="98"/>
      <c r="F8" s="96" t="s">
        <v>22</v>
      </c>
      <c r="G8" s="99">
        <f>H8+I8</f>
        <v>16943437.02</v>
      </c>
      <c r="H8" s="99">
        <f>H9</f>
        <v>16589855.02</v>
      </c>
      <c r="I8" s="99">
        <f>I9</f>
        <v>353582</v>
      </c>
      <c r="J8" s="106"/>
    </row>
    <row r="9" ht="19.9" customHeight="1" spans="1:10">
      <c r="A9" s="93"/>
      <c r="B9" s="98"/>
      <c r="C9" s="98"/>
      <c r="D9" s="98"/>
      <c r="E9" s="98"/>
      <c r="F9" s="96" t="s">
        <v>76</v>
      </c>
      <c r="G9" s="99">
        <f>H9+I9</f>
        <v>16943437.02</v>
      </c>
      <c r="H9" s="99">
        <f>H10+H11+H12+H13+H14+H15+H16+H17+H18+H19+H20+H21+H22+H23+H24+H25+H26+H27+H28+H29+H30+H31+H32+H33</f>
        <v>16589855.02</v>
      </c>
      <c r="I9" s="99">
        <f>I11+I13+I15+I21+I25+I26+I31</f>
        <v>353582</v>
      </c>
      <c r="J9" s="106"/>
    </row>
    <row r="10" ht="19.9" customHeight="1" spans="1:10">
      <c r="A10" s="93"/>
      <c r="B10" s="98" t="s">
        <v>77</v>
      </c>
      <c r="C10" s="98" t="s">
        <v>78</v>
      </c>
      <c r="D10" s="98" t="s">
        <v>78</v>
      </c>
      <c r="E10" s="98" t="s">
        <v>66</v>
      </c>
      <c r="F10" s="96" t="s">
        <v>79</v>
      </c>
      <c r="G10" s="99">
        <f t="shared" ref="G10:G33" si="0">H10+I10</f>
        <v>346684.25</v>
      </c>
      <c r="H10" s="100">
        <v>346684.25</v>
      </c>
      <c r="I10" s="100"/>
      <c r="J10" s="107"/>
    </row>
    <row r="11" ht="19.9" customHeight="1" spans="1:10">
      <c r="A11" s="93"/>
      <c r="B11" s="98" t="s">
        <v>77</v>
      </c>
      <c r="C11" s="98" t="s">
        <v>78</v>
      </c>
      <c r="D11" s="98" t="s">
        <v>80</v>
      </c>
      <c r="E11" s="98" t="s">
        <v>66</v>
      </c>
      <c r="F11" s="96" t="s">
        <v>81</v>
      </c>
      <c r="G11" s="99">
        <f t="shared" si="0"/>
        <v>39000</v>
      </c>
      <c r="H11" s="100"/>
      <c r="I11" s="100">
        <v>39000</v>
      </c>
      <c r="J11" s="107"/>
    </row>
    <row r="12" ht="19.9" customHeight="1" spans="1:10">
      <c r="A12" s="93"/>
      <c r="B12" s="98" t="s">
        <v>77</v>
      </c>
      <c r="C12" s="98" t="s">
        <v>82</v>
      </c>
      <c r="D12" s="98" t="s">
        <v>78</v>
      </c>
      <c r="E12" s="98" t="s">
        <v>66</v>
      </c>
      <c r="F12" s="96" t="s">
        <v>79</v>
      </c>
      <c r="G12" s="99">
        <f t="shared" si="0"/>
        <v>4982217.43</v>
      </c>
      <c r="H12" s="100">
        <v>4982217.43</v>
      </c>
      <c r="I12" s="100"/>
      <c r="J12" s="107"/>
    </row>
    <row r="13" ht="19.9" customHeight="1" spans="1:10">
      <c r="A13" s="93"/>
      <c r="B13" s="98" t="s">
        <v>77</v>
      </c>
      <c r="C13" s="98" t="s">
        <v>82</v>
      </c>
      <c r="D13" s="98" t="s">
        <v>83</v>
      </c>
      <c r="E13" s="98" t="s">
        <v>66</v>
      </c>
      <c r="F13" s="96" t="s">
        <v>84</v>
      </c>
      <c r="G13" s="99">
        <f t="shared" si="0"/>
        <v>55172</v>
      </c>
      <c r="H13" s="100"/>
      <c r="I13" s="100">
        <v>55172</v>
      </c>
      <c r="J13" s="107"/>
    </row>
    <row r="14" ht="19.9" customHeight="1" spans="1:10">
      <c r="A14" s="93"/>
      <c r="B14" s="98" t="s">
        <v>77</v>
      </c>
      <c r="C14" s="98" t="s">
        <v>82</v>
      </c>
      <c r="D14" s="98" t="s">
        <v>85</v>
      </c>
      <c r="E14" s="98" t="s">
        <v>66</v>
      </c>
      <c r="F14" s="96" t="s">
        <v>86</v>
      </c>
      <c r="G14" s="99">
        <f t="shared" si="0"/>
        <v>627231.06</v>
      </c>
      <c r="H14" s="100">
        <v>627231.06</v>
      </c>
      <c r="I14" s="100"/>
      <c r="J14" s="107"/>
    </row>
    <row r="15" ht="19.9" customHeight="1" spans="1:10">
      <c r="A15" s="93"/>
      <c r="B15" s="98" t="s">
        <v>77</v>
      </c>
      <c r="C15" s="98" t="s">
        <v>87</v>
      </c>
      <c r="D15" s="98" t="s">
        <v>80</v>
      </c>
      <c r="E15" s="98" t="s">
        <v>66</v>
      </c>
      <c r="F15" s="96" t="s">
        <v>88</v>
      </c>
      <c r="G15" s="99">
        <f t="shared" si="0"/>
        <v>25980</v>
      </c>
      <c r="H15" s="100"/>
      <c r="I15" s="100">
        <v>25980</v>
      </c>
      <c r="J15" s="107"/>
    </row>
    <row r="16" ht="19.9" customHeight="1" spans="1:10">
      <c r="A16" s="93"/>
      <c r="B16" s="98" t="s">
        <v>77</v>
      </c>
      <c r="C16" s="98" t="s">
        <v>89</v>
      </c>
      <c r="D16" s="98" t="s">
        <v>85</v>
      </c>
      <c r="E16" s="98" t="s">
        <v>66</v>
      </c>
      <c r="F16" s="96" t="s">
        <v>86</v>
      </c>
      <c r="G16" s="99">
        <f t="shared" si="0"/>
        <v>116414.07</v>
      </c>
      <c r="H16" s="100">
        <v>116414.07</v>
      </c>
      <c r="I16" s="100"/>
      <c r="J16" s="107"/>
    </row>
    <row r="17" ht="19.9" customHeight="1" spans="1:10">
      <c r="A17" s="93"/>
      <c r="B17" s="98" t="s">
        <v>77</v>
      </c>
      <c r="C17" s="98" t="s">
        <v>90</v>
      </c>
      <c r="D17" s="98" t="s">
        <v>78</v>
      </c>
      <c r="E17" s="98" t="s">
        <v>66</v>
      </c>
      <c r="F17" s="96" t="s">
        <v>79</v>
      </c>
      <c r="G17" s="99">
        <f t="shared" si="0"/>
        <v>631314.93</v>
      </c>
      <c r="H17" s="100">
        <v>631314.93</v>
      </c>
      <c r="I17" s="100"/>
      <c r="J17" s="107"/>
    </row>
    <row r="18" ht="19.9" customHeight="1" spans="1:10">
      <c r="A18" s="93"/>
      <c r="B18" s="98" t="s">
        <v>91</v>
      </c>
      <c r="C18" s="98" t="s">
        <v>78</v>
      </c>
      <c r="D18" s="98" t="s">
        <v>92</v>
      </c>
      <c r="E18" s="98" t="s">
        <v>66</v>
      </c>
      <c r="F18" s="96" t="s">
        <v>93</v>
      </c>
      <c r="G18" s="99">
        <f t="shared" si="0"/>
        <v>401194.22</v>
      </c>
      <c r="H18" s="100">
        <v>401194.22</v>
      </c>
      <c r="I18" s="100"/>
      <c r="J18" s="107"/>
    </row>
    <row r="19" ht="19.9" customHeight="1" spans="1:10">
      <c r="A19" s="93"/>
      <c r="B19" s="98" t="s">
        <v>94</v>
      </c>
      <c r="C19" s="98" t="s">
        <v>78</v>
      </c>
      <c r="D19" s="98" t="s">
        <v>92</v>
      </c>
      <c r="E19" s="98" t="s">
        <v>66</v>
      </c>
      <c r="F19" s="96" t="s">
        <v>95</v>
      </c>
      <c r="G19" s="99">
        <f t="shared" si="0"/>
        <v>370872.96</v>
      </c>
      <c r="H19" s="100">
        <v>370872.96</v>
      </c>
      <c r="I19" s="100"/>
      <c r="J19" s="107"/>
    </row>
    <row r="20" ht="19.9" customHeight="1" spans="1:10">
      <c r="A20" s="93"/>
      <c r="B20" s="98" t="s">
        <v>94</v>
      </c>
      <c r="C20" s="98" t="s">
        <v>78</v>
      </c>
      <c r="D20" s="98" t="s">
        <v>96</v>
      </c>
      <c r="E20" s="98" t="s">
        <v>66</v>
      </c>
      <c r="F20" s="96" t="s">
        <v>97</v>
      </c>
      <c r="G20" s="99">
        <f t="shared" si="0"/>
        <v>278524.48</v>
      </c>
      <c r="H20" s="100">
        <v>278524.48</v>
      </c>
      <c r="I20" s="100"/>
      <c r="J20" s="107"/>
    </row>
    <row r="21" ht="19.9" customHeight="1" spans="1:10">
      <c r="A21" s="93"/>
      <c r="B21" s="98" t="s">
        <v>94</v>
      </c>
      <c r="C21" s="98" t="s">
        <v>83</v>
      </c>
      <c r="D21" s="98" t="s">
        <v>98</v>
      </c>
      <c r="E21" s="98" t="s">
        <v>66</v>
      </c>
      <c r="F21" s="96" t="s">
        <v>99</v>
      </c>
      <c r="G21" s="99">
        <f t="shared" si="0"/>
        <v>3988631</v>
      </c>
      <c r="H21" s="100">
        <v>3908631</v>
      </c>
      <c r="I21" s="100">
        <v>80000</v>
      </c>
      <c r="J21" s="107"/>
    </row>
    <row r="22" ht="19.9" customHeight="1" spans="1:10">
      <c r="A22" s="93"/>
      <c r="B22" s="98" t="s">
        <v>94</v>
      </c>
      <c r="C22" s="98" t="s">
        <v>100</v>
      </c>
      <c r="D22" s="98" t="s">
        <v>78</v>
      </c>
      <c r="E22" s="98" t="s">
        <v>66</v>
      </c>
      <c r="F22" s="96" t="s">
        <v>101</v>
      </c>
      <c r="G22" s="99">
        <f t="shared" si="0"/>
        <v>142869.26</v>
      </c>
      <c r="H22" s="100">
        <v>142869.26</v>
      </c>
      <c r="I22" s="100"/>
      <c r="J22" s="107"/>
    </row>
    <row r="23" ht="19.9" customHeight="1" spans="1:10">
      <c r="A23" s="93"/>
      <c r="B23" s="98" t="s">
        <v>94</v>
      </c>
      <c r="C23" s="98" t="s">
        <v>100</v>
      </c>
      <c r="D23" s="98" t="s">
        <v>83</v>
      </c>
      <c r="E23" s="98" t="s">
        <v>66</v>
      </c>
      <c r="F23" s="96" t="s">
        <v>102</v>
      </c>
      <c r="G23" s="99">
        <f t="shared" si="0"/>
        <v>45506.4</v>
      </c>
      <c r="H23" s="100">
        <v>45506.4</v>
      </c>
      <c r="I23" s="100"/>
      <c r="J23" s="107"/>
    </row>
    <row r="24" ht="19.9" customHeight="1" spans="1:10">
      <c r="A24" s="93"/>
      <c r="B24" s="98" t="s">
        <v>94</v>
      </c>
      <c r="C24" s="98" t="s">
        <v>100</v>
      </c>
      <c r="D24" s="98" t="s">
        <v>100</v>
      </c>
      <c r="E24" s="98" t="s">
        <v>66</v>
      </c>
      <c r="F24" s="96" t="s">
        <v>103</v>
      </c>
      <c r="G24" s="99">
        <f t="shared" si="0"/>
        <v>1164125.22</v>
      </c>
      <c r="H24" s="100">
        <v>1164125.22</v>
      </c>
      <c r="I24" s="100"/>
      <c r="J24" s="107"/>
    </row>
    <row r="25" ht="19.9" customHeight="1" spans="1:10">
      <c r="A25" s="93"/>
      <c r="B25" s="98" t="s">
        <v>94</v>
      </c>
      <c r="C25" s="98" t="s">
        <v>104</v>
      </c>
      <c r="D25" s="98" t="s">
        <v>83</v>
      </c>
      <c r="E25" s="98" t="s">
        <v>66</v>
      </c>
      <c r="F25" s="96" t="s">
        <v>105</v>
      </c>
      <c r="G25" s="99">
        <f t="shared" si="0"/>
        <v>3000</v>
      </c>
      <c r="H25" s="100"/>
      <c r="I25" s="100">
        <v>3000</v>
      </c>
      <c r="J25" s="107"/>
    </row>
    <row r="26" ht="19.9" customHeight="1" spans="1:10">
      <c r="A26" s="93"/>
      <c r="B26" s="98" t="s">
        <v>106</v>
      </c>
      <c r="C26" s="98" t="s">
        <v>80</v>
      </c>
      <c r="D26" s="98" t="s">
        <v>96</v>
      </c>
      <c r="E26" s="98" t="s">
        <v>66</v>
      </c>
      <c r="F26" s="96" t="s">
        <v>107</v>
      </c>
      <c r="G26" s="99">
        <f t="shared" si="0"/>
        <v>137930</v>
      </c>
      <c r="H26" s="100"/>
      <c r="I26" s="100">
        <v>137930</v>
      </c>
      <c r="J26" s="107"/>
    </row>
    <row r="27" ht="19.9" customHeight="1" spans="1:10">
      <c r="A27" s="93"/>
      <c r="B27" s="98" t="s">
        <v>106</v>
      </c>
      <c r="C27" s="98" t="s">
        <v>108</v>
      </c>
      <c r="D27" s="98" t="s">
        <v>78</v>
      </c>
      <c r="E27" s="98" t="s">
        <v>66</v>
      </c>
      <c r="F27" s="96" t="s">
        <v>109</v>
      </c>
      <c r="G27" s="99">
        <f t="shared" si="0"/>
        <v>438090.93</v>
      </c>
      <c r="H27" s="100">
        <v>438090.93</v>
      </c>
      <c r="I27" s="100"/>
      <c r="J27" s="107"/>
    </row>
    <row r="28" ht="19.9" customHeight="1" spans="1:10">
      <c r="A28" s="93"/>
      <c r="B28" s="98" t="s">
        <v>106</v>
      </c>
      <c r="C28" s="98" t="s">
        <v>108</v>
      </c>
      <c r="D28" s="98" t="s">
        <v>83</v>
      </c>
      <c r="E28" s="98" t="s">
        <v>66</v>
      </c>
      <c r="F28" s="96" t="s">
        <v>110</v>
      </c>
      <c r="G28" s="99">
        <f t="shared" si="0"/>
        <v>227163.18</v>
      </c>
      <c r="H28" s="100">
        <v>227163.18</v>
      </c>
      <c r="I28" s="100"/>
      <c r="J28" s="107"/>
    </row>
    <row r="29" ht="19.9" customHeight="1" spans="1:10">
      <c r="A29" s="93"/>
      <c r="B29" s="98" t="s">
        <v>106</v>
      </c>
      <c r="C29" s="98" t="s">
        <v>108</v>
      </c>
      <c r="D29" s="98" t="s">
        <v>82</v>
      </c>
      <c r="E29" s="98" t="s">
        <v>66</v>
      </c>
      <c r="F29" s="96" t="s">
        <v>111</v>
      </c>
      <c r="G29" s="99">
        <f t="shared" si="0"/>
        <v>44400</v>
      </c>
      <c r="H29" s="100">
        <v>44400</v>
      </c>
      <c r="I29" s="100"/>
      <c r="J29" s="107"/>
    </row>
    <row r="30" ht="19.9" customHeight="1" spans="1:10">
      <c r="A30" s="93"/>
      <c r="B30" s="98" t="s">
        <v>106</v>
      </c>
      <c r="C30" s="98" t="s">
        <v>108</v>
      </c>
      <c r="D30" s="98" t="s">
        <v>96</v>
      </c>
      <c r="E30" s="98" t="s">
        <v>66</v>
      </c>
      <c r="F30" s="96" t="s">
        <v>112</v>
      </c>
      <c r="G30" s="99">
        <f t="shared" si="0"/>
        <v>361021.94</v>
      </c>
      <c r="H30" s="100">
        <v>361021.94</v>
      </c>
      <c r="I30" s="100"/>
      <c r="J30" s="107"/>
    </row>
    <row r="31" ht="19.9" customHeight="1" spans="1:10">
      <c r="A31" s="93"/>
      <c r="B31" s="98" t="s">
        <v>113</v>
      </c>
      <c r="C31" s="98" t="s">
        <v>78</v>
      </c>
      <c r="D31" s="98" t="s">
        <v>80</v>
      </c>
      <c r="E31" s="98" t="s">
        <v>66</v>
      </c>
      <c r="F31" s="96" t="s">
        <v>86</v>
      </c>
      <c r="G31" s="99">
        <f t="shared" si="0"/>
        <v>1156844.63</v>
      </c>
      <c r="H31" s="100">
        <v>1144344.63</v>
      </c>
      <c r="I31" s="100">
        <v>12500</v>
      </c>
      <c r="J31" s="107"/>
    </row>
    <row r="32" ht="19.9" customHeight="1" spans="1:10">
      <c r="A32" s="93"/>
      <c r="B32" s="98" t="s">
        <v>113</v>
      </c>
      <c r="C32" s="98" t="s">
        <v>114</v>
      </c>
      <c r="D32" s="98" t="s">
        <v>100</v>
      </c>
      <c r="E32" s="98" t="s">
        <v>66</v>
      </c>
      <c r="F32" s="96" t="s">
        <v>115</v>
      </c>
      <c r="G32" s="99">
        <f t="shared" si="0"/>
        <v>344930</v>
      </c>
      <c r="H32" s="100">
        <v>344930</v>
      </c>
      <c r="I32" s="100"/>
      <c r="J32" s="107"/>
    </row>
    <row r="33" ht="19.9" customHeight="1" spans="1:10">
      <c r="A33" s="93"/>
      <c r="B33" s="98" t="s">
        <v>116</v>
      </c>
      <c r="C33" s="98" t="s">
        <v>83</v>
      </c>
      <c r="D33" s="98" t="s">
        <v>78</v>
      </c>
      <c r="E33" s="98" t="s">
        <v>66</v>
      </c>
      <c r="F33" s="96" t="s">
        <v>117</v>
      </c>
      <c r="G33" s="99">
        <f t="shared" si="0"/>
        <v>1014319.06</v>
      </c>
      <c r="H33" s="100">
        <v>1014319.06</v>
      </c>
      <c r="I33" s="100"/>
      <c r="J33" s="107"/>
    </row>
    <row r="34" ht="8.5" customHeight="1" spans="1:10">
      <c r="A34" s="101"/>
      <c r="B34" s="102"/>
      <c r="C34" s="102"/>
      <c r="D34" s="102"/>
      <c r="E34" s="102"/>
      <c r="F34" s="101"/>
      <c r="G34" s="101"/>
      <c r="H34" s="101"/>
      <c r="I34" s="101"/>
      <c r="J34" s="109"/>
    </row>
  </sheetData>
  <mergeCells count="11">
    <mergeCell ref="B1:D1"/>
    <mergeCell ref="B2:I2"/>
    <mergeCell ref="B3:F3"/>
    <mergeCell ref="B4:F4"/>
    <mergeCell ref="B5:D5"/>
    <mergeCell ref="A10:A33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E20" sqref="E20"/>
    </sheetView>
  </sheetViews>
  <sheetFormatPr defaultColWidth="10" defaultRowHeight="14.4"/>
  <cols>
    <col min="1" max="1" width="1.53703703703704" customWidth="1"/>
    <col min="2" max="2" width="33.3425925925926" customWidth="1"/>
    <col min="3" max="3" width="16.4074074074074" customWidth="1"/>
    <col min="4" max="4" width="33.3425925925926" customWidth="1"/>
    <col min="5" max="7" width="16.4074074074074" customWidth="1"/>
    <col min="8" max="8" width="18.287037037037" customWidth="1"/>
    <col min="9" max="9" width="1.53703703703704" customWidth="1"/>
    <col min="10" max="11" width="9.76851851851852" customWidth="1"/>
  </cols>
  <sheetData>
    <row r="1" ht="14.2" customHeight="1" spans="1:9">
      <c r="A1" s="130"/>
      <c r="B1" s="85"/>
      <c r="C1" s="131"/>
      <c r="D1" s="131"/>
      <c r="H1" s="132" t="s">
        <v>118</v>
      </c>
      <c r="I1" s="123" t="s">
        <v>2</v>
      </c>
    </row>
    <row r="2" ht="19.9" customHeight="1" spans="1:9">
      <c r="A2" s="133"/>
      <c r="B2" s="134" t="s">
        <v>119</v>
      </c>
      <c r="C2" s="134"/>
      <c r="D2" s="134"/>
      <c r="E2" s="134"/>
      <c r="F2" s="134"/>
      <c r="G2" s="134"/>
      <c r="H2" s="134"/>
      <c r="I2" s="123"/>
    </row>
    <row r="3" ht="17.05" customHeight="1" spans="1:9">
      <c r="A3" s="133"/>
      <c r="B3" s="90" t="s">
        <v>4</v>
      </c>
      <c r="C3" s="90"/>
      <c r="D3" s="86"/>
      <c r="H3" s="135" t="s">
        <v>5</v>
      </c>
      <c r="I3" s="123"/>
    </row>
    <row r="4" ht="21.35" customHeight="1" spans="1:9">
      <c r="A4" s="133"/>
      <c r="B4" s="115" t="s">
        <v>6</v>
      </c>
      <c r="C4" s="115"/>
      <c r="D4" s="115" t="s">
        <v>7</v>
      </c>
      <c r="E4" s="115"/>
      <c r="F4" s="115"/>
      <c r="G4" s="115"/>
      <c r="H4" s="115"/>
      <c r="I4" s="123"/>
    </row>
    <row r="5" ht="21.35" customHeight="1" spans="1:9">
      <c r="A5" s="133"/>
      <c r="B5" s="115" t="s">
        <v>8</v>
      </c>
      <c r="C5" s="115" t="s">
        <v>9</v>
      </c>
      <c r="D5" s="115" t="s">
        <v>8</v>
      </c>
      <c r="E5" s="115" t="s">
        <v>52</v>
      </c>
      <c r="F5" s="115" t="s">
        <v>120</v>
      </c>
      <c r="G5" s="115" t="s">
        <v>121</v>
      </c>
      <c r="H5" s="115" t="s">
        <v>122</v>
      </c>
      <c r="I5" s="123"/>
    </row>
    <row r="6" ht="19.9" customHeight="1" spans="1:9">
      <c r="A6" s="91"/>
      <c r="B6" s="119" t="s">
        <v>123</v>
      </c>
      <c r="C6" s="121">
        <f>C7</f>
        <v>16943437.02</v>
      </c>
      <c r="D6" s="119" t="s">
        <v>124</v>
      </c>
      <c r="E6" s="121">
        <f>E7+E13+E14+E16+E19+E26+E30</f>
        <v>16943437.02</v>
      </c>
      <c r="F6" s="121">
        <f>F7+F13+F14+F16+F19+F26+F30</f>
        <v>16943437.02</v>
      </c>
      <c r="G6" s="121"/>
      <c r="H6" s="121"/>
      <c r="I6" s="107"/>
    </row>
    <row r="7" ht="19.9" customHeight="1" spans="1:9">
      <c r="A7" s="91"/>
      <c r="B7" s="120" t="s">
        <v>125</v>
      </c>
      <c r="C7" s="121">
        <v>16943437.02</v>
      </c>
      <c r="D7" s="120" t="s">
        <v>126</v>
      </c>
      <c r="E7" s="121">
        <v>6824013.74</v>
      </c>
      <c r="F7" s="121">
        <v>6824013.74</v>
      </c>
      <c r="G7" s="121"/>
      <c r="H7" s="121"/>
      <c r="I7" s="107"/>
    </row>
    <row r="8" ht="19.9" customHeight="1" spans="1:9">
      <c r="A8" s="91"/>
      <c r="B8" s="120" t="s">
        <v>127</v>
      </c>
      <c r="C8" s="121"/>
      <c r="D8" s="120" t="s">
        <v>128</v>
      </c>
      <c r="E8" s="121"/>
      <c r="F8" s="121"/>
      <c r="G8" s="121"/>
      <c r="H8" s="121"/>
      <c r="I8" s="107"/>
    </row>
    <row r="9" ht="19.9" customHeight="1" spans="1:9">
      <c r="A9" s="91"/>
      <c r="B9" s="120" t="s">
        <v>129</v>
      </c>
      <c r="C9" s="121"/>
      <c r="D9" s="120" t="s">
        <v>130</v>
      </c>
      <c r="E9" s="121"/>
      <c r="F9" s="121"/>
      <c r="G9" s="121"/>
      <c r="H9" s="121"/>
      <c r="I9" s="107"/>
    </row>
    <row r="10" ht="19.9" customHeight="1" spans="1:9">
      <c r="A10" s="91"/>
      <c r="B10" s="119" t="s">
        <v>131</v>
      </c>
      <c r="C10" s="121"/>
      <c r="D10" s="120" t="s">
        <v>132</v>
      </c>
      <c r="E10" s="121"/>
      <c r="F10" s="121"/>
      <c r="G10" s="121"/>
      <c r="H10" s="121"/>
      <c r="I10" s="107"/>
    </row>
    <row r="11" ht="19.9" customHeight="1" spans="1:9">
      <c r="A11" s="91"/>
      <c r="B11" s="120" t="s">
        <v>125</v>
      </c>
      <c r="C11" s="121"/>
      <c r="D11" s="120" t="s">
        <v>133</v>
      </c>
      <c r="E11" s="121"/>
      <c r="F11" s="121"/>
      <c r="G11" s="121"/>
      <c r="H11" s="121"/>
      <c r="I11" s="107"/>
    </row>
    <row r="12" ht="19.9" customHeight="1" spans="1:9">
      <c r="A12" s="91"/>
      <c r="B12" s="120" t="s">
        <v>127</v>
      </c>
      <c r="C12" s="121"/>
      <c r="D12" s="120" t="s">
        <v>134</v>
      </c>
      <c r="E12" s="121"/>
      <c r="F12" s="121"/>
      <c r="G12" s="121"/>
      <c r="H12" s="121"/>
      <c r="I12" s="107"/>
    </row>
    <row r="13" ht="19.9" customHeight="1" spans="1:9">
      <c r="A13" s="91"/>
      <c r="B13" s="120" t="s">
        <v>129</v>
      </c>
      <c r="C13" s="121"/>
      <c r="D13" s="120" t="s">
        <v>135</v>
      </c>
      <c r="E13" s="121">
        <v>401194.22</v>
      </c>
      <c r="F13" s="121">
        <v>401194.22</v>
      </c>
      <c r="G13" s="121"/>
      <c r="H13" s="121"/>
      <c r="I13" s="107"/>
    </row>
    <row r="14" ht="19.9" customHeight="1" spans="1:9">
      <c r="A14" s="91"/>
      <c r="B14" s="120" t="s">
        <v>136</v>
      </c>
      <c r="C14" s="121"/>
      <c r="D14" s="120" t="s">
        <v>137</v>
      </c>
      <c r="E14" s="121">
        <f>F14</f>
        <v>5993529.32</v>
      </c>
      <c r="F14" s="121">
        <v>5993529.32</v>
      </c>
      <c r="G14" s="121"/>
      <c r="H14" s="121"/>
      <c r="I14" s="107"/>
    </row>
    <row r="15" ht="19.9" customHeight="1" spans="1:9">
      <c r="A15" s="91"/>
      <c r="B15" s="120" t="s">
        <v>136</v>
      </c>
      <c r="C15" s="121"/>
      <c r="D15" s="120" t="s">
        <v>138</v>
      </c>
      <c r="E15" s="121"/>
      <c r="F15" s="121"/>
      <c r="G15" s="121"/>
      <c r="H15" s="121"/>
      <c r="I15" s="107"/>
    </row>
    <row r="16" ht="19.9" customHeight="1" spans="1:9">
      <c r="A16" s="91"/>
      <c r="B16" s="120" t="s">
        <v>136</v>
      </c>
      <c r="C16" s="121"/>
      <c r="D16" s="120" t="s">
        <v>139</v>
      </c>
      <c r="E16" s="121">
        <v>1208606.05</v>
      </c>
      <c r="F16" s="121">
        <v>1208606.05</v>
      </c>
      <c r="G16" s="121"/>
      <c r="H16" s="121"/>
      <c r="I16" s="107"/>
    </row>
    <row r="17" ht="19.9" customHeight="1" spans="1:9">
      <c r="A17" s="91"/>
      <c r="B17" s="120" t="s">
        <v>136</v>
      </c>
      <c r="C17" s="121"/>
      <c r="D17" s="120" t="s">
        <v>140</v>
      </c>
      <c r="E17" s="121"/>
      <c r="F17" s="121"/>
      <c r="G17" s="121"/>
      <c r="H17" s="121"/>
      <c r="I17" s="107"/>
    </row>
    <row r="18" ht="19.9" customHeight="1" spans="1:9">
      <c r="A18" s="91"/>
      <c r="B18" s="120" t="s">
        <v>136</v>
      </c>
      <c r="C18" s="121"/>
      <c r="D18" s="120" t="s">
        <v>141</v>
      </c>
      <c r="E18" s="121"/>
      <c r="F18" s="121"/>
      <c r="G18" s="121"/>
      <c r="H18" s="121"/>
      <c r="I18" s="107"/>
    </row>
    <row r="19" ht="19.9" customHeight="1" spans="1:9">
      <c r="A19" s="91"/>
      <c r="B19" s="120" t="s">
        <v>136</v>
      </c>
      <c r="C19" s="121"/>
      <c r="D19" s="120" t="s">
        <v>142</v>
      </c>
      <c r="E19" s="121">
        <f>F19</f>
        <v>1501774.63</v>
      </c>
      <c r="F19" s="121">
        <v>1501774.63</v>
      </c>
      <c r="G19" s="121"/>
      <c r="H19" s="121"/>
      <c r="I19" s="107"/>
    </row>
    <row r="20" ht="19.9" customHeight="1" spans="1:9">
      <c r="A20" s="91"/>
      <c r="B20" s="120" t="s">
        <v>136</v>
      </c>
      <c r="C20" s="121"/>
      <c r="D20" s="120" t="s">
        <v>143</v>
      </c>
      <c r="E20" s="121"/>
      <c r="F20" s="121"/>
      <c r="G20" s="121"/>
      <c r="H20" s="121"/>
      <c r="I20" s="107"/>
    </row>
    <row r="21" ht="19.9" customHeight="1" spans="1:9">
      <c r="A21" s="91"/>
      <c r="B21" s="120" t="s">
        <v>136</v>
      </c>
      <c r="C21" s="121"/>
      <c r="D21" s="120" t="s">
        <v>144</v>
      </c>
      <c r="E21" s="121"/>
      <c r="F21" s="121"/>
      <c r="G21" s="121"/>
      <c r="H21" s="121"/>
      <c r="I21" s="107"/>
    </row>
    <row r="22" ht="19.9" customHeight="1" spans="1:9">
      <c r="A22" s="91"/>
      <c r="B22" s="120" t="s">
        <v>136</v>
      </c>
      <c r="C22" s="121"/>
      <c r="D22" s="120" t="s">
        <v>145</v>
      </c>
      <c r="E22" s="121"/>
      <c r="F22" s="121"/>
      <c r="G22" s="121"/>
      <c r="H22" s="121"/>
      <c r="I22" s="107"/>
    </row>
    <row r="23" ht="19.9" customHeight="1" spans="1:9">
      <c r="A23" s="91"/>
      <c r="B23" s="120" t="s">
        <v>136</v>
      </c>
      <c r="C23" s="121"/>
      <c r="D23" s="120" t="s">
        <v>146</v>
      </c>
      <c r="E23" s="121"/>
      <c r="F23" s="121"/>
      <c r="G23" s="121"/>
      <c r="H23" s="121"/>
      <c r="I23" s="107"/>
    </row>
    <row r="24" ht="19.9" customHeight="1" spans="1:9">
      <c r="A24" s="91"/>
      <c r="B24" s="120" t="s">
        <v>136</v>
      </c>
      <c r="C24" s="121"/>
      <c r="D24" s="120" t="s">
        <v>147</v>
      </c>
      <c r="E24" s="121"/>
      <c r="F24" s="121"/>
      <c r="G24" s="121"/>
      <c r="H24" s="121"/>
      <c r="I24" s="107"/>
    </row>
    <row r="25" ht="19.9" customHeight="1" spans="1:9">
      <c r="A25" s="91"/>
      <c r="B25" s="120" t="s">
        <v>136</v>
      </c>
      <c r="C25" s="121"/>
      <c r="D25" s="120" t="s">
        <v>148</v>
      </c>
      <c r="E25" s="121"/>
      <c r="F25" s="121"/>
      <c r="G25" s="121"/>
      <c r="H25" s="121"/>
      <c r="I25" s="107"/>
    </row>
    <row r="26" ht="19.9" customHeight="1" spans="1:9">
      <c r="A26" s="91"/>
      <c r="B26" s="120" t="s">
        <v>136</v>
      </c>
      <c r="C26" s="121"/>
      <c r="D26" s="120" t="s">
        <v>149</v>
      </c>
      <c r="E26" s="121">
        <v>1014319.06</v>
      </c>
      <c r="F26" s="121">
        <v>1014319.06</v>
      </c>
      <c r="G26" s="121"/>
      <c r="H26" s="121"/>
      <c r="I26" s="107"/>
    </row>
    <row r="27" ht="19.9" customHeight="1" spans="1:9">
      <c r="A27" s="91"/>
      <c r="B27" s="120" t="s">
        <v>136</v>
      </c>
      <c r="C27" s="121"/>
      <c r="D27" s="120" t="s">
        <v>150</v>
      </c>
      <c r="E27" s="121"/>
      <c r="F27" s="121"/>
      <c r="G27" s="121"/>
      <c r="H27" s="121"/>
      <c r="I27" s="107"/>
    </row>
    <row r="28" ht="19.9" customHeight="1" spans="1:9">
      <c r="A28" s="91"/>
      <c r="B28" s="120" t="s">
        <v>136</v>
      </c>
      <c r="C28" s="121"/>
      <c r="D28" s="120" t="s">
        <v>151</v>
      </c>
      <c r="E28" s="121"/>
      <c r="F28" s="121"/>
      <c r="G28" s="121"/>
      <c r="H28" s="121"/>
      <c r="I28" s="107"/>
    </row>
    <row r="29" ht="19.9" customHeight="1" spans="1:9">
      <c r="A29" s="91"/>
      <c r="B29" s="120" t="s">
        <v>136</v>
      </c>
      <c r="C29" s="121"/>
      <c r="D29" s="120" t="s">
        <v>152</v>
      </c>
      <c r="E29" s="121"/>
      <c r="F29" s="121"/>
      <c r="G29" s="121"/>
      <c r="H29" s="121"/>
      <c r="I29" s="107"/>
    </row>
    <row r="30" ht="19.9" customHeight="1" spans="1:9">
      <c r="A30" s="91"/>
      <c r="B30" s="120" t="s">
        <v>136</v>
      </c>
      <c r="C30" s="121"/>
      <c r="D30" s="120" t="s">
        <v>153</v>
      </c>
      <c r="E30" s="121"/>
      <c r="F30" s="121"/>
      <c r="G30" s="121"/>
      <c r="H30" s="121"/>
      <c r="I30" s="107"/>
    </row>
    <row r="31" ht="19.9" customHeight="1" spans="1:9">
      <c r="A31" s="91"/>
      <c r="B31" s="120" t="s">
        <v>136</v>
      </c>
      <c r="C31" s="121"/>
      <c r="D31" s="120" t="s">
        <v>154</v>
      </c>
      <c r="E31" s="121"/>
      <c r="F31" s="121"/>
      <c r="G31" s="121"/>
      <c r="H31" s="121"/>
      <c r="I31" s="107"/>
    </row>
    <row r="32" ht="19.9" customHeight="1" spans="1:9">
      <c r="A32" s="91"/>
      <c r="B32" s="120" t="s">
        <v>136</v>
      </c>
      <c r="C32" s="121"/>
      <c r="D32" s="120" t="s">
        <v>155</v>
      </c>
      <c r="E32" s="121"/>
      <c r="F32" s="121"/>
      <c r="G32" s="121"/>
      <c r="H32" s="121"/>
      <c r="I32" s="107"/>
    </row>
    <row r="33" ht="19.9" customHeight="1" spans="1:9">
      <c r="A33" s="91"/>
      <c r="B33" s="120" t="s">
        <v>136</v>
      </c>
      <c r="C33" s="121"/>
      <c r="D33" s="120" t="s">
        <v>156</v>
      </c>
      <c r="E33" s="121"/>
      <c r="F33" s="121"/>
      <c r="G33" s="121"/>
      <c r="H33" s="121"/>
      <c r="I33" s="107"/>
    </row>
    <row r="34" ht="19.9" customHeight="1" spans="1:9">
      <c r="A34" s="91"/>
      <c r="B34" s="120" t="s">
        <v>136</v>
      </c>
      <c r="C34" s="121"/>
      <c r="D34" s="120" t="s">
        <v>157</v>
      </c>
      <c r="E34" s="121"/>
      <c r="F34" s="121"/>
      <c r="G34" s="121"/>
      <c r="H34" s="121"/>
      <c r="I34" s="107"/>
    </row>
    <row r="35" ht="8.5" customHeight="1" spans="1:9">
      <c r="A35" s="136"/>
      <c r="B35" s="136"/>
      <c r="C35" s="136"/>
      <c r="D35" s="86"/>
      <c r="E35" s="136"/>
      <c r="F35" s="136"/>
      <c r="G35" s="136"/>
      <c r="H35" s="136"/>
      <c r="I35" s="124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6"/>
  <sheetViews>
    <sheetView workbookViewId="0">
      <pane ySplit="6" topLeftCell="A7" activePane="bottomLeft" state="frozen"/>
      <selection/>
      <selection pane="bottomLeft" activeCell="J10" sqref="J10"/>
    </sheetView>
  </sheetViews>
  <sheetFormatPr defaultColWidth="10" defaultRowHeight="14.4"/>
  <cols>
    <col min="1" max="1" width="1.53703703703704" customWidth="1"/>
    <col min="2" max="3" width="6.14814814814815" customWidth="1"/>
    <col min="4" max="4" width="13.3333333333333" customWidth="1"/>
    <col min="5" max="5" width="41.0277777777778" customWidth="1"/>
    <col min="6" max="9" width="16.5555555555556" customWidth="1"/>
    <col min="10" max="10" width="13.2962962962963" customWidth="1"/>
    <col min="11" max="26" width="10.2592592592593" customWidth="1"/>
    <col min="27" max="28" width="11.9444444444444" customWidth="1"/>
    <col min="29" max="29" width="10.2592592592593" customWidth="1"/>
    <col min="30" max="30" width="11.9444444444444" customWidth="1"/>
    <col min="31" max="39" width="10.2592592592593" customWidth="1"/>
    <col min="40" max="40" width="1.53703703703704" customWidth="1"/>
    <col min="41" max="41" width="9.76851851851852" customWidth="1"/>
  </cols>
  <sheetData>
    <row r="1" ht="14.3" customHeight="1" spans="1:40">
      <c r="A1" s="85"/>
      <c r="B1" s="85"/>
      <c r="C1" s="85"/>
      <c r="D1" s="112"/>
      <c r="E1" s="112"/>
      <c r="F1" s="84"/>
      <c r="G1" s="84"/>
      <c r="H1" s="84"/>
      <c r="I1" s="112"/>
      <c r="J1" s="112"/>
      <c r="K1" s="84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3" t="s">
        <v>158</v>
      </c>
      <c r="AN1" s="128"/>
    </row>
    <row r="2" ht="19.9" customHeight="1" spans="1:40">
      <c r="A2" s="84"/>
      <c r="B2" s="88" t="s">
        <v>159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128"/>
    </row>
    <row r="3" ht="17.05" customHeight="1" spans="1:40">
      <c r="A3" s="89"/>
      <c r="B3" s="90" t="s">
        <v>4</v>
      </c>
      <c r="C3" s="90"/>
      <c r="D3" s="90"/>
      <c r="E3" s="90"/>
      <c r="F3" s="125"/>
      <c r="G3" s="89"/>
      <c r="H3" s="114"/>
      <c r="I3" s="125"/>
      <c r="J3" s="125"/>
      <c r="K3" s="127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14" t="s">
        <v>5</v>
      </c>
      <c r="AM3" s="114"/>
      <c r="AN3" s="129"/>
    </row>
    <row r="4" ht="21.35" customHeight="1" spans="1:40">
      <c r="A4" s="91"/>
      <c r="B4" s="115" t="s">
        <v>8</v>
      </c>
      <c r="C4" s="115"/>
      <c r="D4" s="115"/>
      <c r="E4" s="115"/>
      <c r="F4" s="115" t="s">
        <v>160</v>
      </c>
      <c r="G4" s="115" t="s">
        <v>161</v>
      </c>
      <c r="H4" s="115"/>
      <c r="I4" s="115"/>
      <c r="J4" s="115"/>
      <c r="K4" s="115"/>
      <c r="L4" s="115"/>
      <c r="M4" s="115"/>
      <c r="N4" s="115"/>
      <c r="O4" s="115"/>
      <c r="P4" s="115"/>
      <c r="Q4" s="115" t="s">
        <v>162</v>
      </c>
      <c r="R4" s="115"/>
      <c r="S4" s="115"/>
      <c r="T4" s="115"/>
      <c r="U4" s="115"/>
      <c r="V4" s="115"/>
      <c r="W4" s="115"/>
      <c r="X4" s="115"/>
      <c r="Y4" s="115"/>
      <c r="Z4" s="115"/>
      <c r="AA4" s="115" t="s">
        <v>163</v>
      </c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23"/>
    </row>
    <row r="5" ht="21.35" customHeight="1" spans="1:40">
      <c r="A5" s="91"/>
      <c r="B5" s="115" t="s">
        <v>72</v>
      </c>
      <c r="C5" s="115"/>
      <c r="D5" s="115" t="s">
        <v>63</v>
      </c>
      <c r="E5" s="115" t="s">
        <v>64</v>
      </c>
      <c r="F5" s="115"/>
      <c r="G5" s="115" t="s">
        <v>52</v>
      </c>
      <c r="H5" s="115" t="s">
        <v>164</v>
      </c>
      <c r="I5" s="115"/>
      <c r="J5" s="115"/>
      <c r="K5" s="115" t="s">
        <v>165</v>
      </c>
      <c r="L5" s="115"/>
      <c r="M5" s="115"/>
      <c r="N5" s="115" t="s">
        <v>166</v>
      </c>
      <c r="O5" s="115"/>
      <c r="P5" s="115"/>
      <c r="Q5" s="115" t="s">
        <v>52</v>
      </c>
      <c r="R5" s="115" t="s">
        <v>164</v>
      </c>
      <c r="S5" s="115"/>
      <c r="T5" s="115"/>
      <c r="U5" s="115" t="s">
        <v>165</v>
      </c>
      <c r="V5" s="115"/>
      <c r="W5" s="115"/>
      <c r="X5" s="115" t="s">
        <v>166</v>
      </c>
      <c r="Y5" s="115"/>
      <c r="Z5" s="115"/>
      <c r="AA5" s="115" t="s">
        <v>52</v>
      </c>
      <c r="AB5" s="115" t="s">
        <v>164</v>
      </c>
      <c r="AC5" s="115"/>
      <c r="AD5" s="115"/>
      <c r="AE5" s="115" t="s">
        <v>165</v>
      </c>
      <c r="AF5" s="115"/>
      <c r="AG5" s="115"/>
      <c r="AH5" s="115" t="s">
        <v>166</v>
      </c>
      <c r="AI5" s="115"/>
      <c r="AJ5" s="115"/>
      <c r="AK5" s="115" t="s">
        <v>167</v>
      </c>
      <c r="AL5" s="115"/>
      <c r="AM5" s="115"/>
      <c r="AN5" s="123"/>
    </row>
    <row r="6" ht="21.35" customHeight="1" spans="1:40">
      <c r="A6" s="86"/>
      <c r="B6" s="115" t="s">
        <v>73</v>
      </c>
      <c r="C6" s="115" t="s">
        <v>74</v>
      </c>
      <c r="D6" s="115"/>
      <c r="E6" s="115"/>
      <c r="F6" s="115"/>
      <c r="G6" s="115"/>
      <c r="H6" s="115" t="s">
        <v>168</v>
      </c>
      <c r="I6" s="115" t="s">
        <v>70</v>
      </c>
      <c r="J6" s="115" t="s">
        <v>71</v>
      </c>
      <c r="K6" s="115" t="s">
        <v>168</v>
      </c>
      <c r="L6" s="115" t="s">
        <v>70</v>
      </c>
      <c r="M6" s="115" t="s">
        <v>71</v>
      </c>
      <c r="N6" s="115" t="s">
        <v>168</v>
      </c>
      <c r="O6" s="115" t="s">
        <v>70</v>
      </c>
      <c r="P6" s="115" t="s">
        <v>71</v>
      </c>
      <c r="Q6" s="115"/>
      <c r="R6" s="115" t="s">
        <v>168</v>
      </c>
      <c r="S6" s="115" t="s">
        <v>70</v>
      </c>
      <c r="T6" s="115" t="s">
        <v>71</v>
      </c>
      <c r="U6" s="115" t="s">
        <v>168</v>
      </c>
      <c r="V6" s="115" t="s">
        <v>70</v>
      </c>
      <c r="W6" s="115" t="s">
        <v>71</v>
      </c>
      <c r="X6" s="115" t="s">
        <v>168</v>
      </c>
      <c r="Y6" s="115" t="s">
        <v>70</v>
      </c>
      <c r="Z6" s="115" t="s">
        <v>71</v>
      </c>
      <c r="AA6" s="115"/>
      <c r="AB6" s="115" t="s">
        <v>168</v>
      </c>
      <c r="AC6" s="115" t="s">
        <v>70</v>
      </c>
      <c r="AD6" s="115" t="s">
        <v>71</v>
      </c>
      <c r="AE6" s="115" t="s">
        <v>168</v>
      </c>
      <c r="AF6" s="115" t="s">
        <v>70</v>
      </c>
      <c r="AG6" s="115" t="s">
        <v>71</v>
      </c>
      <c r="AH6" s="115" t="s">
        <v>168</v>
      </c>
      <c r="AI6" s="115" t="s">
        <v>70</v>
      </c>
      <c r="AJ6" s="115" t="s">
        <v>71</v>
      </c>
      <c r="AK6" s="115" t="s">
        <v>168</v>
      </c>
      <c r="AL6" s="115" t="s">
        <v>70</v>
      </c>
      <c r="AM6" s="115" t="s">
        <v>71</v>
      </c>
      <c r="AN6" s="123"/>
    </row>
    <row r="7" ht="19.9" customHeight="1" spans="1:40">
      <c r="A7" s="91"/>
      <c r="B7" s="116"/>
      <c r="C7" s="116"/>
      <c r="D7" s="116"/>
      <c r="E7" s="95" t="s">
        <v>65</v>
      </c>
      <c r="F7" s="117">
        <f>F8</f>
        <v>16943437.02</v>
      </c>
      <c r="G7" s="117">
        <f>G8</f>
        <v>16943437.02</v>
      </c>
      <c r="H7" s="117">
        <f>H8</f>
        <v>16943437.02</v>
      </c>
      <c r="I7" s="117">
        <f>I8</f>
        <v>16589855.02</v>
      </c>
      <c r="J7" s="117">
        <f>J8</f>
        <v>353582</v>
      </c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23"/>
    </row>
    <row r="8" ht="19.9" customHeight="1" spans="1:40">
      <c r="A8" s="91"/>
      <c r="B8" s="118" t="s">
        <v>22</v>
      </c>
      <c r="C8" s="118" t="s">
        <v>22</v>
      </c>
      <c r="D8" s="119"/>
      <c r="E8" s="120" t="s">
        <v>22</v>
      </c>
      <c r="F8" s="121">
        <f>F9</f>
        <v>16943437.02</v>
      </c>
      <c r="G8" s="121">
        <f>G9</f>
        <v>16943437.02</v>
      </c>
      <c r="H8" s="121">
        <f>H9</f>
        <v>16943437.02</v>
      </c>
      <c r="I8" s="121">
        <f>I9</f>
        <v>16589855.02</v>
      </c>
      <c r="J8" s="121">
        <f>J9</f>
        <v>353582</v>
      </c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3"/>
    </row>
    <row r="9" ht="19.9" customHeight="1" spans="1:40">
      <c r="A9" s="91"/>
      <c r="B9" s="118" t="s">
        <v>22</v>
      </c>
      <c r="C9" s="118" t="s">
        <v>22</v>
      </c>
      <c r="D9" s="119"/>
      <c r="E9" s="120" t="s">
        <v>169</v>
      </c>
      <c r="F9" s="121">
        <f>F10+F22+F38+F43</f>
        <v>16943437.02</v>
      </c>
      <c r="G9" s="121">
        <f>G10+G22+G38+G43</f>
        <v>16943437.02</v>
      </c>
      <c r="H9" s="121">
        <f>H10+H22+H38+H43</f>
        <v>16943437.02</v>
      </c>
      <c r="I9" s="121">
        <f>I10+I22+I38+I43</f>
        <v>16589855.02</v>
      </c>
      <c r="J9" s="121">
        <f>J22+J38+J43</f>
        <v>353582</v>
      </c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3"/>
    </row>
    <row r="10" ht="19.9" customHeight="1" spans="1:40">
      <c r="A10" s="91"/>
      <c r="B10" s="118" t="s">
        <v>22</v>
      </c>
      <c r="C10" s="118" t="s">
        <v>22</v>
      </c>
      <c r="D10" s="119"/>
      <c r="E10" s="120" t="s">
        <v>170</v>
      </c>
      <c r="F10" s="121">
        <v>10911293.84</v>
      </c>
      <c r="G10" s="121">
        <v>10911293.84</v>
      </c>
      <c r="H10" s="121">
        <v>10911293.84</v>
      </c>
      <c r="I10" s="121">
        <v>10911293.84</v>
      </c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3"/>
    </row>
    <row r="11" ht="19.9" customHeight="1" spans="1:40">
      <c r="A11" s="91"/>
      <c r="B11" s="126" t="s">
        <v>171</v>
      </c>
      <c r="C11" s="118" t="s">
        <v>172</v>
      </c>
      <c r="D11" s="119" t="s">
        <v>66</v>
      </c>
      <c r="E11" s="120" t="s">
        <v>173</v>
      </c>
      <c r="F11" s="121">
        <v>2679864</v>
      </c>
      <c r="G11" s="121">
        <v>2679864</v>
      </c>
      <c r="H11" s="121">
        <v>2679864</v>
      </c>
      <c r="I11" s="121">
        <v>2679864</v>
      </c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3"/>
    </row>
    <row r="12" ht="19.9" customHeight="1" spans="2:40">
      <c r="B12" s="126" t="s">
        <v>171</v>
      </c>
      <c r="C12" s="118" t="s">
        <v>174</v>
      </c>
      <c r="D12" s="119" t="s">
        <v>66</v>
      </c>
      <c r="E12" s="120" t="s">
        <v>175</v>
      </c>
      <c r="F12" s="121">
        <v>1886580</v>
      </c>
      <c r="G12" s="121">
        <v>1886580</v>
      </c>
      <c r="H12" s="121">
        <v>1886580</v>
      </c>
      <c r="I12" s="121">
        <v>1886580</v>
      </c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3"/>
    </row>
    <row r="13" ht="19.9" customHeight="1" spans="2:40">
      <c r="B13" s="126" t="s">
        <v>171</v>
      </c>
      <c r="C13" s="118" t="s">
        <v>176</v>
      </c>
      <c r="D13" s="119" t="s">
        <v>66</v>
      </c>
      <c r="E13" s="120" t="s">
        <v>177</v>
      </c>
      <c r="F13" s="121">
        <v>1420045</v>
      </c>
      <c r="G13" s="121">
        <v>1420045</v>
      </c>
      <c r="H13" s="121">
        <v>1420045</v>
      </c>
      <c r="I13" s="121">
        <v>1420045</v>
      </c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3"/>
    </row>
    <row r="14" ht="19.9" customHeight="1" spans="2:40">
      <c r="B14" s="126" t="s">
        <v>171</v>
      </c>
      <c r="C14" s="118" t="s">
        <v>178</v>
      </c>
      <c r="D14" s="119" t="s">
        <v>66</v>
      </c>
      <c r="E14" s="120" t="s">
        <v>179</v>
      </c>
      <c r="F14" s="121">
        <v>1291920.01</v>
      </c>
      <c r="G14" s="121">
        <v>1291920.01</v>
      </c>
      <c r="H14" s="121">
        <v>1291920.01</v>
      </c>
      <c r="I14" s="121">
        <v>1291920.01</v>
      </c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3"/>
    </row>
    <row r="15" ht="19.9" customHeight="1" spans="2:40">
      <c r="B15" s="126" t="s">
        <v>171</v>
      </c>
      <c r="C15" s="118" t="s">
        <v>180</v>
      </c>
      <c r="D15" s="119" t="s">
        <v>66</v>
      </c>
      <c r="E15" s="120" t="s">
        <v>181</v>
      </c>
      <c r="F15" s="121">
        <v>1164125.22</v>
      </c>
      <c r="G15" s="121">
        <v>1164125.22</v>
      </c>
      <c r="H15" s="121">
        <v>1164125.22</v>
      </c>
      <c r="I15" s="121">
        <v>1164125.22</v>
      </c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3"/>
    </row>
    <row r="16" ht="19.9" customHeight="1" spans="2:40">
      <c r="B16" s="126" t="s">
        <v>171</v>
      </c>
      <c r="C16" s="118" t="s">
        <v>182</v>
      </c>
      <c r="D16" s="119" t="s">
        <v>66</v>
      </c>
      <c r="E16" s="120" t="s">
        <v>183</v>
      </c>
      <c r="F16" s="121">
        <v>665254.11</v>
      </c>
      <c r="G16" s="121">
        <v>665254.11</v>
      </c>
      <c r="H16" s="121">
        <v>665254.11</v>
      </c>
      <c r="I16" s="121">
        <v>665254.11</v>
      </c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3"/>
    </row>
    <row r="17" ht="19.9" customHeight="1" spans="2:40">
      <c r="B17" s="126" t="s">
        <v>171</v>
      </c>
      <c r="C17" s="118" t="s">
        <v>184</v>
      </c>
      <c r="D17" s="119" t="s">
        <v>66</v>
      </c>
      <c r="E17" s="120" t="s">
        <v>185</v>
      </c>
      <c r="F17" s="121">
        <v>381421.94</v>
      </c>
      <c r="G17" s="121">
        <v>381421.94</v>
      </c>
      <c r="H17" s="121">
        <v>381421.94</v>
      </c>
      <c r="I17" s="121">
        <v>381421.94</v>
      </c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3"/>
    </row>
    <row r="18" ht="19.9" customHeight="1" spans="2:40">
      <c r="B18" s="126" t="s">
        <v>171</v>
      </c>
      <c r="C18" s="118" t="s">
        <v>186</v>
      </c>
      <c r="D18" s="119" t="s">
        <v>66</v>
      </c>
      <c r="E18" s="120" t="s">
        <v>187</v>
      </c>
      <c r="F18" s="121">
        <v>45964.5</v>
      </c>
      <c r="G18" s="121">
        <v>45964.5</v>
      </c>
      <c r="H18" s="121">
        <v>45964.5</v>
      </c>
      <c r="I18" s="121">
        <v>45964.5</v>
      </c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3"/>
    </row>
    <row r="19" ht="19.9" customHeight="1" spans="2:40">
      <c r="B19" s="126" t="s">
        <v>171</v>
      </c>
      <c r="C19" s="118" t="s">
        <v>188</v>
      </c>
      <c r="D19" s="119" t="s">
        <v>66</v>
      </c>
      <c r="E19" s="120" t="s">
        <v>189</v>
      </c>
      <c r="F19" s="121">
        <v>1014319.06</v>
      </c>
      <c r="G19" s="121">
        <v>1014319.06</v>
      </c>
      <c r="H19" s="121">
        <v>1014319.06</v>
      </c>
      <c r="I19" s="121">
        <v>1014319.06</v>
      </c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3"/>
    </row>
    <row r="20" ht="19.9" customHeight="1" spans="2:40">
      <c r="B20" s="126" t="s">
        <v>171</v>
      </c>
      <c r="C20" s="118" t="s">
        <v>190</v>
      </c>
      <c r="D20" s="119" t="s">
        <v>66</v>
      </c>
      <c r="E20" s="120" t="s">
        <v>191</v>
      </c>
      <c r="F20" s="121">
        <v>24000</v>
      </c>
      <c r="G20" s="121">
        <v>24000</v>
      </c>
      <c r="H20" s="121">
        <v>24000</v>
      </c>
      <c r="I20" s="121">
        <v>24000</v>
      </c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3"/>
    </row>
    <row r="21" ht="19.9" customHeight="1" spans="2:40">
      <c r="B21" s="126" t="s">
        <v>171</v>
      </c>
      <c r="C21" s="118" t="s">
        <v>192</v>
      </c>
      <c r="D21" s="119" t="s">
        <v>66</v>
      </c>
      <c r="E21" s="120" t="s">
        <v>193</v>
      </c>
      <c r="F21" s="121">
        <v>337800</v>
      </c>
      <c r="G21" s="121">
        <v>337800</v>
      </c>
      <c r="H21" s="121">
        <v>337800</v>
      </c>
      <c r="I21" s="121">
        <v>337800</v>
      </c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3"/>
    </row>
    <row r="22" ht="19.9" customHeight="1" spans="2:40">
      <c r="B22" s="118" t="s">
        <v>22</v>
      </c>
      <c r="C22" s="118" t="s">
        <v>22</v>
      </c>
      <c r="D22" s="119"/>
      <c r="E22" s="120" t="s">
        <v>194</v>
      </c>
      <c r="F22" s="121">
        <f>G22</f>
        <v>1833250.52</v>
      </c>
      <c r="G22" s="121">
        <f>H22</f>
        <v>1833250.52</v>
      </c>
      <c r="H22" s="121">
        <f>I22+J22</f>
        <v>1833250.52</v>
      </c>
      <c r="I22" s="121">
        <f>SUM(I23:I37)</f>
        <v>1502668.52</v>
      </c>
      <c r="J22" s="121">
        <f>J23+J29+J32+J37</f>
        <v>330582</v>
      </c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3"/>
    </row>
    <row r="23" ht="19.9" customHeight="1" spans="1:40">
      <c r="A23" s="91"/>
      <c r="B23" s="126" t="s">
        <v>195</v>
      </c>
      <c r="C23" s="118" t="s">
        <v>172</v>
      </c>
      <c r="D23" s="119" t="s">
        <v>66</v>
      </c>
      <c r="E23" s="120" t="s">
        <v>196</v>
      </c>
      <c r="F23" s="121">
        <v>610082</v>
      </c>
      <c r="G23" s="121">
        <v>610082</v>
      </c>
      <c r="H23" s="121">
        <v>610082</v>
      </c>
      <c r="I23" s="121">
        <v>461000</v>
      </c>
      <c r="J23" s="121">
        <v>149082</v>
      </c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3"/>
    </row>
    <row r="24" ht="19.9" customHeight="1" spans="2:40">
      <c r="B24" s="126" t="s">
        <v>195</v>
      </c>
      <c r="C24" s="118" t="s">
        <v>197</v>
      </c>
      <c r="D24" s="119" t="s">
        <v>66</v>
      </c>
      <c r="E24" s="120" t="s">
        <v>198</v>
      </c>
      <c r="F24" s="121">
        <v>22800</v>
      </c>
      <c r="G24" s="121">
        <v>22800</v>
      </c>
      <c r="H24" s="121">
        <v>22800</v>
      </c>
      <c r="I24" s="121">
        <v>22800</v>
      </c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3"/>
    </row>
    <row r="25" ht="19.9" customHeight="1" spans="2:40">
      <c r="B25" s="126" t="s">
        <v>195</v>
      </c>
      <c r="C25" s="118" t="s">
        <v>199</v>
      </c>
      <c r="D25" s="119" t="s">
        <v>66</v>
      </c>
      <c r="E25" s="120" t="s">
        <v>200</v>
      </c>
      <c r="F25" s="121">
        <v>34200</v>
      </c>
      <c r="G25" s="121">
        <v>34200</v>
      </c>
      <c r="H25" s="121">
        <v>34200</v>
      </c>
      <c r="I25" s="121">
        <v>34200</v>
      </c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3"/>
    </row>
    <row r="26" ht="19.9" customHeight="1" spans="2:40">
      <c r="B26" s="126" t="s">
        <v>195</v>
      </c>
      <c r="C26" s="118" t="s">
        <v>178</v>
      </c>
      <c r="D26" s="119" t="s">
        <v>66</v>
      </c>
      <c r="E26" s="120" t="s">
        <v>201</v>
      </c>
      <c r="F26" s="121">
        <v>31800</v>
      </c>
      <c r="G26" s="121">
        <v>31800</v>
      </c>
      <c r="H26" s="121">
        <v>31800</v>
      </c>
      <c r="I26" s="121">
        <v>31800</v>
      </c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3"/>
    </row>
    <row r="27" ht="19.9" customHeight="1" spans="2:40">
      <c r="B27" s="126" t="s">
        <v>195</v>
      </c>
      <c r="C27" s="118" t="s">
        <v>184</v>
      </c>
      <c r="D27" s="119" t="s">
        <v>66</v>
      </c>
      <c r="E27" s="120" t="s">
        <v>202</v>
      </c>
      <c r="F27" s="121">
        <v>171000</v>
      </c>
      <c r="G27" s="121">
        <v>171000</v>
      </c>
      <c r="H27" s="121">
        <v>171000</v>
      </c>
      <c r="I27" s="121">
        <v>171000</v>
      </c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3"/>
    </row>
    <row r="28" ht="19.9" customHeight="1" spans="2:40">
      <c r="B28" s="126" t="s">
        <v>195</v>
      </c>
      <c r="C28" s="118" t="s">
        <v>188</v>
      </c>
      <c r="D28" s="119" t="s">
        <v>66</v>
      </c>
      <c r="E28" s="120" t="s">
        <v>203</v>
      </c>
      <c r="F28" s="121">
        <v>1200</v>
      </c>
      <c r="G28" s="121">
        <v>1200</v>
      </c>
      <c r="H28" s="121">
        <v>1200</v>
      </c>
      <c r="I28" s="121">
        <v>1200</v>
      </c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3"/>
    </row>
    <row r="29" ht="19.9" customHeight="1" spans="2:40">
      <c r="B29" s="126" t="s">
        <v>195</v>
      </c>
      <c r="C29" s="118" t="s">
        <v>204</v>
      </c>
      <c r="D29" s="119" t="s">
        <v>66</v>
      </c>
      <c r="E29" s="120" t="s">
        <v>205</v>
      </c>
      <c r="F29" s="121">
        <v>69400</v>
      </c>
      <c r="G29" s="121">
        <v>69400</v>
      </c>
      <c r="H29" s="121">
        <v>69400</v>
      </c>
      <c r="I29" s="121">
        <v>30400</v>
      </c>
      <c r="J29" s="121">
        <v>39000</v>
      </c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3"/>
    </row>
    <row r="30" ht="19.9" customHeight="1" spans="2:40">
      <c r="B30" s="126" t="s">
        <v>195</v>
      </c>
      <c r="C30" s="118" t="s">
        <v>206</v>
      </c>
      <c r="D30" s="119" t="s">
        <v>66</v>
      </c>
      <c r="E30" s="120" t="s">
        <v>207</v>
      </c>
      <c r="F30" s="121">
        <v>28000</v>
      </c>
      <c r="G30" s="121">
        <v>28000</v>
      </c>
      <c r="H30" s="121">
        <v>28000</v>
      </c>
      <c r="I30" s="121">
        <v>28000</v>
      </c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3"/>
    </row>
    <row r="31" ht="19.9" customHeight="1" spans="2:40">
      <c r="B31" s="126" t="s">
        <v>195</v>
      </c>
      <c r="C31" s="118" t="s">
        <v>208</v>
      </c>
      <c r="D31" s="119" t="s">
        <v>66</v>
      </c>
      <c r="E31" s="120" t="s">
        <v>209</v>
      </c>
      <c r="F31" s="121">
        <v>12400</v>
      </c>
      <c r="G31" s="121">
        <v>12400</v>
      </c>
      <c r="H31" s="121">
        <v>12400</v>
      </c>
      <c r="I31" s="121">
        <v>12400</v>
      </c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3"/>
    </row>
    <row r="32" ht="19.9" customHeight="1" spans="2:40">
      <c r="B32" s="126" t="s">
        <v>195</v>
      </c>
      <c r="C32" s="118" t="s">
        <v>210</v>
      </c>
      <c r="D32" s="119" t="s">
        <v>66</v>
      </c>
      <c r="E32" s="120" t="s">
        <v>211</v>
      </c>
      <c r="F32" s="121">
        <v>159900</v>
      </c>
      <c r="G32" s="121">
        <v>159900</v>
      </c>
      <c r="H32" s="121">
        <v>159900</v>
      </c>
      <c r="I32" s="121">
        <v>79900</v>
      </c>
      <c r="J32" s="121">
        <v>80000</v>
      </c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3"/>
    </row>
    <row r="33" ht="19.9" customHeight="1" spans="2:40">
      <c r="B33" s="126" t="s">
        <v>195</v>
      </c>
      <c r="C33" s="118" t="s">
        <v>212</v>
      </c>
      <c r="D33" s="119" t="s">
        <v>66</v>
      </c>
      <c r="E33" s="120" t="s">
        <v>213</v>
      </c>
      <c r="F33" s="121">
        <v>156733.56</v>
      </c>
      <c r="G33" s="121">
        <v>156733.56</v>
      </c>
      <c r="H33" s="121">
        <v>156733.56</v>
      </c>
      <c r="I33" s="121">
        <v>156733.56</v>
      </c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3"/>
    </row>
    <row r="34" ht="19.9" customHeight="1" spans="2:40">
      <c r="B34" s="126" t="s">
        <v>195</v>
      </c>
      <c r="C34" s="118" t="s">
        <v>214</v>
      </c>
      <c r="D34" s="119" t="s">
        <v>66</v>
      </c>
      <c r="E34" s="120" t="s">
        <v>215</v>
      </c>
      <c r="F34" s="121">
        <v>77034.96</v>
      </c>
      <c r="G34" s="121">
        <v>77034.96</v>
      </c>
      <c r="H34" s="121">
        <v>77034.96</v>
      </c>
      <c r="I34" s="121">
        <v>77034.96</v>
      </c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3"/>
    </row>
    <row r="35" ht="19.9" customHeight="1" spans="2:40">
      <c r="B35" s="126" t="s">
        <v>195</v>
      </c>
      <c r="C35" s="118" t="s">
        <v>216</v>
      </c>
      <c r="D35" s="119" t="s">
        <v>66</v>
      </c>
      <c r="E35" s="120" t="s">
        <v>217</v>
      </c>
      <c r="F35" s="121">
        <v>20200</v>
      </c>
      <c r="G35" s="121">
        <v>20200</v>
      </c>
      <c r="H35" s="121">
        <v>20200</v>
      </c>
      <c r="I35" s="121">
        <v>20200</v>
      </c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3"/>
    </row>
    <row r="36" ht="19.9" customHeight="1" spans="2:40">
      <c r="B36" s="126" t="s">
        <v>195</v>
      </c>
      <c r="C36" s="118" t="s">
        <v>218</v>
      </c>
      <c r="D36" s="119" t="s">
        <v>66</v>
      </c>
      <c r="E36" s="120" t="s">
        <v>219</v>
      </c>
      <c r="F36" s="121">
        <v>345000</v>
      </c>
      <c r="G36" s="121">
        <v>345000</v>
      </c>
      <c r="H36" s="121">
        <v>345000</v>
      </c>
      <c r="I36" s="121">
        <v>345000</v>
      </c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3"/>
    </row>
    <row r="37" ht="19.9" customHeight="1" spans="2:40">
      <c r="B37" s="126" t="s">
        <v>195</v>
      </c>
      <c r="C37" s="118" t="s">
        <v>192</v>
      </c>
      <c r="D37" s="119" t="s">
        <v>66</v>
      </c>
      <c r="E37" s="120" t="s">
        <v>220</v>
      </c>
      <c r="F37" s="121">
        <v>31000</v>
      </c>
      <c r="G37" s="121">
        <v>31000</v>
      </c>
      <c r="H37" s="121">
        <v>31000</v>
      </c>
      <c r="I37" s="121">
        <v>31000</v>
      </c>
      <c r="J37" s="121">
        <v>62500</v>
      </c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3"/>
    </row>
    <row r="38" ht="19.9" customHeight="1" spans="2:40">
      <c r="B38" s="118" t="s">
        <v>22</v>
      </c>
      <c r="C38" s="118" t="s">
        <v>22</v>
      </c>
      <c r="D38" s="119"/>
      <c r="E38" s="120" t="s">
        <v>221</v>
      </c>
      <c r="F38" s="121">
        <v>4161392.66</v>
      </c>
      <c r="G38" s="121">
        <v>4161392.66</v>
      </c>
      <c r="H38" s="121">
        <v>4161392.66</v>
      </c>
      <c r="I38" s="121">
        <v>4158392.66</v>
      </c>
      <c r="J38" s="121">
        <v>3000</v>
      </c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3"/>
    </row>
    <row r="39" ht="19.9" customHeight="1" spans="1:40">
      <c r="A39" s="91"/>
      <c r="B39" s="126" t="s">
        <v>222</v>
      </c>
      <c r="C39" s="118" t="s">
        <v>197</v>
      </c>
      <c r="D39" s="119" t="s">
        <v>66</v>
      </c>
      <c r="E39" s="120" t="s">
        <v>223</v>
      </c>
      <c r="F39" s="121">
        <v>4003093</v>
      </c>
      <c r="G39" s="121">
        <v>4003093</v>
      </c>
      <c r="H39" s="121">
        <v>4003093</v>
      </c>
      <c r="I39" s="121">
        <v>4003093</v>
      </c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3"/>
    </row>
    <row r="40" ht="19.9" customHeight="1" spans="2:40">
      <c r="B40" s="126" t="s">
        <v>222</v>
      </c>
      <c r="C40" s="118" t="s">
        <v>199</v>
      </c>
      <c r="D40" s="119" t="s">
        <v>66</v>
      </c>
      <c r="E40" s="120" t="s">
        <v>224</v>
      </c>
      <c r="F40" s="121">
        <v>3000</v>
      </c>
      <c r="G40" s="121">
        <v>3000</v>
      </c>
      <c r="H40" s="121">
        <v>3000</v>
      </c>
      <c r="I40" s="121"/>
      <c r="J40" s="121">
        <v>3000</v>
      </c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3"/>
    </row>
    <row r="41" ht="19.9" customHeight="1" spans="2:40">
      <c r="B41" s="126" t="s">
        <v>222</v>
      </c>
      <c r="C41" s="118" t="s">
        <v>178</v>
      </c>
      <c r="D41" s="119" t="s">
        <v>66</v>
      </c>
      <c r="E41" s="120" t="s">
        <v>225</v>
      </c>
      <c r="F41" s="121">
        <v>155059.66</v>
      </c>
      <c r="G41" s="121">
        <v>155059.66</v>
      </c>
      <c r="H41" s="121">
        <v>155059.66</v>
      </c>
      <c r="I41" s="121">
        <v>155059.66</v>
      </c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3"/>
    </row>
    <row r="42" ht="19.9" customHeight="1" spans="2:40">
      <c r="B42" s="126" t="s">
        <v>222</v>
      </c>
      <c r="C42" s="118" t="s">
        <v>226</v>
      </c>
      <c r="D42" s="119" t="s">
        <v>66</v>
      </c>
      <c r="E42" s="120" t="s">
        <v>227</v>
      </c>
      <c r="F42" s="121">
        <v>240</v>
      </c>
      <c r="G42" s="121">
        <v>240</v>
      </c>
      <c r="H42" s="121">
        <v>240</v>
      </c>
      <c r="I42" s="121">
        <v>240</v>
      </c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3"/>
    </row>
    <row r="43" ht="19.9" customHeight="1" spans="2:40">
      <c r="B43" s="118" t="s">
        <v>22</v>
      </c>
      <c r="C43" s="118" t="s">
        <v>22</v>
      </c>
      <c r="D43" s="119"/>
      <c r="E43" s="120" t="s">
        <v>228</v>
      </c>
      <c r="F43" s="121">
        <f>F44+F45</f>
        <v>37500</v>
      </c>
      <c r="G43" s="121">
        <f>G44+G45</f>
        <v>37500</v>
      </c>
      <c r="H43" s="121">
        <f>H44+H45</f>
        <v>37500</v>
      </c>
      <c r="I43" s="121">
        <v>17500</v>
      </c>
      <c r="J43" s="121">
        <v>20000</v>
      </c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3"/>
    </row>
    <row r="44" ht="19.9" customHeight="1" spans="1:40">
      <c r="A44" s="91"/>
      <c r="B44" s="126" t="s">
        <v>229</v>
      </c>
      <c r="C44" s="118" t="s">
        <v>174</v>
      </c>
      <c r="D44" s="119" t="s">
        <v>66</v>
      </c>
      <c r="E44" s="120" t="s">
        <v>230</v>
      </c>
      <c r="F44" s="121">
        <v>17500</v>
      </c>
      <c r="G44" s="121">
        <v>17500</v>
      </c>
      <c r="H44" s="121">
        <v>17500</v>
      </c>
      <c r="I44" s="121">
        <v>17500</v>
      </c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3"/>
    </row>
    <row r="45" ht="19.9" customHeight="1" spans="2:40">
      <c r="B45" s="126" t="s">
        <v>229</v>
      </c>
      <c r="C45" s="118" t="s">
        <v>197</v>
      </c>
      <c r="D45" s="119" t="s">
        <v>66</v>
      </c>
      <c r="E45" s="120" t="s">
        <v>231</v>
      </c>
      <c r="F45" s="121">
        <v>20000</v>
      </c>
      <c r="G45" s="121">
        <v>20000</v>
      </c>
      <c r="H45" s="121">
        <v>20000</v>
      </c>
      <c r="I45" s="121"/>
      <c r="J45" s="121">
        <v>20000</v>
      </c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3"/>
    </row>
    <row r="46" ht="8.5" customHeight="1" spans="1:40">
      <c r="A46" s="101"/>
      <c r="B46" s="101"/>
      <c r="C46" s="101"/>
      <c r="D46" s="122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24"/>
    </row>
  </sheetData>
  <mergeCells count="25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workbookViewId="0">
      <pane ySplit="6" topLeftCell="A7" activePane="bottomLeft" state="frozen"/>
      <selection/>
      <selection pane="bottomLeft" activeCell="K32" sqref="K32"/>
    </sheetView>
  </sheetViews>
  <sheetFormatPr defaultColWidth="10" defaultRowHeight="14.4"/>
  <cols>
    <col min="1" max="1" width="1.53703703703704" customWidth="1"/>
    <col min="2" max="4" width="6.14814814814815" customWidth="1"/>
    <col min="5" max="5" width="16.8240740740741" customWidth="1"/>
    <col min="6" max="6" width="41.0277777777778" customWidth="1"/>
    <col min="7" max="8" width="16.5555555555556" customWidth="1"/>
    <col min="9" max="9" width="16.4074074074074" customWidth="1"/>
    <col min="10" max="10" width="1.53703703703704" customWidth="1"/>
    <col min="11" max="11" width="9.76851851851852" customWidth="1"/>
  </cols>
  <sheetData>
    <row r="1" ht="14.3" customHeight="1" spans="1:10">
      <c r="A1" s="84"/>
      <c r="B1" s="85"/>
      <c r="C1" s="85"/>
      <c r="D1" s="85"/>
      <c r="E1" s="86"/>
      <c r="F1" s="86"/>
      <c r="G1" s="103" t="s">
        <v>232</v>
      </c>
      <c r="H1" s="103"/>
      <c r="I1" s="103"/>
      <c r="J1" s="91"/>
    </row>
    <row r="2" ht="19.9" customHeight="1" spans="1:10">
      <c r="A2" s="84"/>
      <c r="B2" s="88" t="s">
        <v>233</v>
      </c>
      <c r="C2" s="88"/>
      <c r="D2" s="88"/>
      <c r="E2" s="88"/>
      <c r="F2" s="88"/>
      <c r="G2" s="88"/>
      <c r="H2" s="88"/>
      <c r="I2" s="88"/>
      <c r="J2" s="91" t="s">
        <v>2</v>
      </c>
    </row>
    <row r="3" ht="17.05" customHeight="1" spans="1:10">
      <c r="A3" s="89"/>
      <c r="B3" s="90" t="s">
        <v>4</v>
      </c>
      <c r="C3" s="90"/>
      <c r="D3" s="90"/>
      <c r="E3" s="90"/>
      <c r="F3" s="90"/>
      <c r="G3" s="89"/>
      <c r="I3" s="114" t="s">
        <v>5</v>
      </c>
      <c r="J3" s="105"/>
    </row>
    <row r="4" ht="21.35" customHeight="1" spans="1:10">
      <c r="A4" s="86"/>
      <c r="B4" s="92" t="s">
        <v>8</v>
      </c>
      <c r="C4" s="92"/>
      <c r="D4" s="92"/>
      <c r="E4" s="92"/>
      <c r="F4" s="92"/>
      <c r="G4" s="92" t="s">
        <v>52</v>
      </c>
      <c r="H4" s="110" t="s">
        <v>234</v>
      </c>
      <c r="I4" s="110" t="s">
        <v>163</v>
      </c>
      <c r="J4" s="86"/>
    </row>
    <row r="5" ht="21.35" customHeight="1" spans="1:10">
      <c r="A5" s="86"/>
      <c r="B5" s="92" t="s">
        <v>72</v>
      </c>
      <c r="C5" s="92"/>
      <c r="D5" s="92"/>
      <c r="E5" s="92" t="s">
        <v>63</v>
      </c>
      <c r="F5" s="92" t="s">
        <v>64</v>
      </c>
      <c r="G5" s="92"/>
      <c r="H5" s="110"/>
      <c r="I5" s="110"/>
      <c r="J5" s="86"/>
    </row>
    <row r="6" ht="21.35" customHeight="1" spans="1:10">
      <c r="A6" s="93"/>
      <c r="B6" s="92" t="s">
        <v>73</v>
      </c>
      <c r="C6" s="92" t="s">
        <v>74</v>
      </c>
      <c r="D6" s="92" t="s">
        <v>75</v>
      </c>
      <c r="E6" s="92"/>
      <c r="F6" s="92"/>
      <c r="G6" s="92"/>
      <c r="H6" s="110"/>
      <c r="I6" s="110"/>
      <c r="J6" s="107"/>
    </row>
    <row r="7" ht="19.9" customHeight="1" spans="1:10">
      <c r="A7" s="94"/>
      <c r="B7" s="95"/>
      <c r="C7" s="95"/>
      <c r="D7" s="95"/>
      <c r="E7" s="95"/>
      <c r="F7" s="95" t="s">
        <v>65</v>
      </c>
      <c r="G7" s="97">
        <f>G8</f>
        <v>16943437.02</v>
      </c>
      <c r="H7" s="97">
        <f>H8</f>
        <v>16943437.02</v>
      </c>
      <c r="I7" s="97"/>
      <c r="J7" s="108"/>
    </row>
    <row r="8" ht="19.9" customHeight="1" spans="1:10">
      <c r="A8" s="93"/>
      <c r="B8" s="98"/>
      <c r="C8" s="98"/>
      <c r="D8" s="98"/>
      <c r="E8" s="98"/>
      <c r="F8" s="96" t="s">
        <v>22</v>
      </c>
      <c r="G8" s="99">
        <f>G9</f>
        <v>16943437.02</v>
      </c>
      <c r="H8" s="99">
        <f>H9</f>
        <v>16943437.02</v>
      </c>
      <c r="I8" s="99"/>
      <c r="J8" s="106"/>
    </row>
    <row r="9" ht="19.9" customHeight="1" spans="1:10">
      <c r="A9" s="93"/>
      <c r="B9" s="98"/>
      <c r="C9" s="98"/>
      <c r="D9" s="98"/>
      <c r="E9" s="98"/>
      <c r="F9" s="96" t="s">
        <v>235</v>
      </c>
      <c r="G9" s="99">
        <f>SUM(G10:G33)</f>
        <v>16943437.02</v>
      </c>
      <c r="H9" s="99">
        <f>SUM(H10:H33)</f>
        <v>16943437.02</v>
      </c>
      <c r="I9" s="99"/>
      <c r="J9" s="106"/>
    </row>
    <row r="10" ht="19.9" customHeight="1" spans="1:10">
      <c r="A10" s="93"/>
      <c r="B10" s="98" t="s">
        <v>77</v>
      </c>
      <c r="C10" s="98" t="s">
        <v>78</v>
      </c>
      <c r="D10" s="98" t="s">
        <v>78</v>
      </c>
      <c r="E10" s="98" t="s">
        <v>236</v>
      </c>
      <c r="F10" s="96" t="s">
        <v>79</v>
      </c>
      <c r="G10" s="99">
        <v>346684.25</v>
      </c>
      <c r="H10" s="100">
        <v>346684.25</v>
      </c>
      <c r="I10" s="100"/>
      <c r="J10" s="107"/>
    </row>
    <row r="11" ht="19.9" customHeight="1" spans="1:10">
      <c r="A11" s="93"/>
      <c r="B11" s="98" t="s">
        <v>77</v>
      </c>
      <c r="C11" s="98" t="s">
        <v>78</v>
      </c>
      <c r="D11" s="98" t="s">
        <v>80</v>
      </c>
      <c r="E11" s="98" t="s">
        <v>236</v>
      </c>
      <c r="F11" s="96" t="s">
        <v>81</v>
      </c>
      <c r="G11" s="99">
        <v>39000</v>
      </c>
      <c r="H11" s="100">
        <v>39000</v>
      </c>
      <c r="I11" s="100"/>
      <c r="J11" s="107"/>
    </row>
    <row r="12" ht="19.9" customHeight="1" spans="1:10">
      <c r="A12" s="93"/>
      <c r="B12" s="98" t="s">
        <v>77</v>
      </c>
      <c r="C12" s="98" t="s">
        <v>82</v>
      </c>
      <c r="D12" s="98" t="s">
        <v>78</v>
      </c>
      <c r="E12" s="98" t="s">
        <v>236</v>
      </c>
      <c r="F12" s="96" t="s">
        <v>79</v>
      </c>
      <c r="G12" s="99">
        <v>4982217.43</v>
      </c>
      <c r="H12" s="100">
        <v>4982217.43</v>
      </c>
      <c r="I12" s="100"/>
      <c r="J12" s="107"/>
    </row>
    <row r="13" ht="19.9" customHeight="1" spans="1:10">
      <c r="A13" s="93"/>
      <c r="B13" s="98" t="s">
        <v>77</v>
      </c>
      <c r="C13" s="98" t="s">
        <v>82</v>
      </c>
      <c r="D13" s="98" t="s">
        <v>83</v>
      </c>
      <c r="E13" s="98" t="s">
        <v>236</v>
      </c>
      <c r="F13" s="96" t="s">
        <v>84</v>
      </c>
      <c r="G13" s="99">
        <v>55172</v>
      </c>
      <c r="H13" s="100">
        <v>55172</v>
      </c>
      <c r="I13" s="100"/>
      <c r="J13" s="107"/>
    </row>
    <row r="14" ht="19.9" customHeight="1" spans="1:10">
      <c r="A14" s="93"/>
      <c r="B14" s="98" t="s">
        <v>77</v>
      </c>
      <c r="C14" s="98" t="s">
        <v>82</v>
      </c>
      <c r="D14" s="98" t="s">
        <v>85</v>
      </c>
      <c r="E14" s="98" t="s">
        <v>236</v>
      </c>
      <c r="F14" s="96" t="s">
        <v>86</v>
      </c>
      <c r="G14" s="99">
        <v>627231.06</v>
      </c>
      <c r="H14" s="100">
        <v>627231.06</v>
      </c>
      <c r="I14" s="100"/>
      <c r="J14" s="107"/>
    </row>
    <row r="15" ht="19.9" customHeight="1" spans="1:10">
      <c r="A15" s="93"/>
      <c r="B15" s="98" t="s">
        <v>77</v>
      </c>
      <c r="C15" s="98" t="s">
        <v>87</v>
      </c>
      <c r="D15" s="98" t="s">
        <v>80</v>
      </c>
      <c r="E15" s="98" t="s">
        <v>236</v>
      </c>
      <c r="F15" s="96" t="s">
        <v>88</v>
      </c>
      <c r="G15" s="99">
        <v>25980</v>
      </c>
      <c r="H15" s="100">
        <v>25980</v>
      </c>
      <c r="I15" s="100"/>
      <c r="J15" s="107"/>
    </row>
    <row r="16" ht="19.9" customHeight="1" spans="1:10">
      <c r="A16" s="93"/>
      <c r="B16" s="98" t="s">
        <v>77</v>
      </c>
      <c r="C16" s="98" t="s">
        <v>89</v>
      </c>
      <c r="D16" s="98" t="s">
        <v>85</v>
      </c>
      <c r="E16" s="98" t="s">
        <v>236</v>
      </c>
      <c r="F16" s="96" t="s">
        <v>86</v>
      </c>
      <c r="G16" s="99">
        <v>116414.07</v>
      </c>
      <c r="H16" s="100">
        <v>116414.07</v>
      </c>
      <c r="I16" s="100"/>
      <c r="J16" s="107"/>
    </row>
    <row r="17" ht="19.9" customHeight="1" spans="1:10">
      <c r="A17" s="93"/>
      <c r="B17" s="98" t="s">
        <v>77</v>
      </c>
      <c r="C17" s="98" t="s">
        <v>90</v>
      </c>
      <c r="D17" s="98" t="s">
        <v>78</v>
      </c>
      <c r="E17" s="98" t="s">
        <v>236</v>
      </c>
      <c r="F17" s="96" t="s">
        <v>79</v>
      </c>
      <c r="G17" s="99">
        <v>631314.93</v>
      </c>
      <c r="H17" s="100">
        <v>631314.93</v>
      </c>
      <c r="I17" s="100"/>
      <c r="J17" s="107"/>
    </row>
    <row r="18" ht="19.9" customHeight="1" spans="1:10">
      <c r="A18" s="93"/>
      <c r="B18" s="98" t="s">
        <v>91</v>
      </c>
      <c r="C18" s="98" t="s">
        <v>78</v>
      </c>
      <c r="D18" s="98" t="s">
        <v>92</v>
      </c>
      <c r="E18" s="98" t="s">
        <v>236</v>
      </c>
      <c r="F18" s="96" t="s">
        <v>93</v>
      </c>
      <c r="G18" s="99">
        <v>401194.22</v>
      </c>
      <c r="H18" s="100">
        <v>401194.22</v>
      </c>
      <c r="I18" s="100"/>
      <c r="J18" s="107"/>
    </row>
    <row r="19" ht="19.9" customHeight="1" spans="1:10">
      <c r="A19" s="93"/>
      <c r="B19" s="98" t="s">
        <v>94</v>
      </c>
      <c r="C19" s="98" t="s">
        <v>78</v>
      </c>
      <c r="D19" s="98" t="s">
        <v>92</v>
      </c>
      <c r="E19" s="98" t="s">
        <v>236</v>
      </c>
      <c r="F19" s="96" t="s">
        <v>95</v>
      </c>
      <c r="G19" s="99">
        <v>370872.96</v>
      </c>
      <c r="H19" s="100">
        <v>370872.96</v>
      </c>
      <c r="I19" s="100"/>
      <c r="J19" s="107"/>
    </row>
    <row r="20" ht="19.9" customHeight="1" spans="1:10">
      <c r="A20" s="93"/>
      <c r="B20" s="98" t="s">
        <v>94</v>
      </c>
      <c r="C20" s="98" t="s">
        <v>78</v>
      </c>
      <c r="D20" s="98" t="s">
        <v>96</v>
      </c>
      <c r="E20" s="98" t="s">
        <v>236</v>
      </c>
      <c r="F20" s="96" t="s">
        <v>97</v>
      </c>
      <c r="G20" s="99">
        <v>278524.48</v>
      </c>
      <c r="H20" s="100">
        <v>278524.48</v>
      </c>
      <c r="I20" s="100"/>
      <c r="J20" s="107"/>
    </row>
    <row r="21" ht="19.9" customHeight="1" spans="1:10">
      <c r="A21" s="93"/>
      <c r="B21" s="98" t="s">
        <v>94</v>
      </c>
      <c r="C21" s="98" t="s">
        <v>83</v>
      </c>
      <c r="D21" s="98" t="s">
        <v>98</v>
      </c>
      <c r="E21" s="98" t="s">
        <v>236</v>
      </c>
      <c r="F21" s="96" t="s">
        <v>99</v>
      </c>
      <c r="G21" s="99">
        <f>H21</f>
        <v>3988631</v>
      </c>
      <c r="H21" s="100">
        <v>3988631</v>
      </c>
      <c r="I21" s="100"/>
      <c r="J21" s="107"/>
    </row>
    <row r="22" ht="19.9" customHeight="1" spans="1:10">
      <c r="A22" s="93"/>
      <c r="B22" s="98" t="s">
        <v>94</v>
      </c>
      <c r="C22" s="98" t="s">
        <v>100</v>
      </c>
      <c r="D22" s="98" t="s">
        <v>78</v>
      </c>
      <c r="E22" s="98" t="s">
        <v>236</v>
      </c>
      <c r="F22" s="96" t="s">
        <v>101</v>
      </c>
      <c r="G22" s="99">
        <v>142869.26</v>
      </c>
      <c r="H22" s="100">
        <v>142869.26</v>
      </c>
      <c r="I22" s="100"/>
      <c r="J22" s="107"/>
    </row>
    <row r="23" ht="19.9" customHeight="1" spans="1:10">
      <c r="A23" s="93"/>
      <c r="B23" s="98" t="s">
        <v>94</v>
      </c>
      <c r="C23" s="98" t="s">
        <v>100</v>
      </c>
      <c r="D23" s="98" t="s">
        <v>83</v>
      </c>
      <c r="E23" s="98" t="s">
        <v>236</v>
      </c>
      <c r="F23" s="96" t="s">
        <v>102</v>
      </c>
      <c r="G23" s="99">
        <v>45506.4</v>
      </c>
      <c r="H23" s="100">
        <v>45506.4</v>
      </c>
      <c r="I23" s="100"/>
      <c r="J23" s="107"/>
    </row>
    <row r="24" ht="19.9" customHeight="1" spans="1:10">
      <c r="A24" s="93"/>
      <c r="B24" s="98" t="s">
        <v>94</v>
      </c>
      <c r="C24" s="98" t="s">
        <v>100</v>
      </c>
      <c r="D24" s="98" t="s">
        <v>100</v>
      </c>
      <c r="E24" s="98" t="s">
        <v>236</v>
      </c>
      <c r="F24" s="96" t="s">
        <v>103</v>
      </c>
      <c r="G24" s="99">
        <v>1164125.22</v>
      </c>
      <c r="H24" s="100">
        <v>1164125.22</v>
      </c>
      <c r="I24" s="100"/>
      <c r="J24" s="107"/>
    </row>
    <row r="25" ht="19.9" customHeight="1" spans="1:10">
      <c r="A25" s="93"/>
      <c r="B25" s="98" t="s">
        <v>94</v>
      </c>
      <c r="C25" s="98" t="s">
        <v>104</v>
      </c>
      <c r="D25" s="98" t="s">
        <v>83</v>
      </c>
      <c r="E25" s="98" t="s">
        <v>236</v>
      </c>
      <c r="F25" s="96" t="s">
        <v>105</v>
      </c>
      <c r="G25" s="99">
        <v>3000</v>
      </c>
      <c r="H25" s="100">
        <v>3000</v>
      </c>
      <c r="I25" s="100"/>
      <c r="J25" s="107"/>
    </row>
    <row r="26" ht="19.9" customHeight="1" spans="1:10">
      <c r="A26" s="93"/>
      <c r="B26" s="98" t="s">
        <v>106</v>
      </c>
      <c r="C26" s="98" t="s">
        <v>80</v>
      </c>
      <c r="D26" s="98" t="s">
        <v>96</v>
      </c>
      <c r="E26" s="98" t="s">
        <v>236</v>
      </c>
      <c r="F26" s="96" t="s">
        <v>107</v>
      </c>
      <c r="G26" s="99">
        <v>137930</v>
      </c>
      <c r="H26" s="100">
        <v>137930</v>
      </c>
      <c r="I26" s="100"/>
      <c r="J26" s="107"/>
    </row>
    <row r="27" ht="19.9" customHeight="1" spans="1:10">
      <c r="A27" s="93"/>
      <c r="B27" s="98" t="s">
        <v>106</v>
      </c>
      <c r="C27" s="98" t="s">
        <v>108</v>
      </c>
      <c r="D27" s="98" t="s">
        <v>78</v>
      </c>
      <c r="E27" s="98" t="s">
        <v>236</v>
      </c>
      <c r="F27" s="96" t="s">
        <v>109</v>
      </c>
      <c r="G27" s="99">
        <v>438090.93</v>
      </c>
      <c r="H27" s="100">
        <v>438090.93</v>
      </c>
      <c r="I27" s="100"/>
      <c r="J27" s="107"/>
    </row>
    <row r="28" ht="19.9" customHeight="1" spans="1:10">
      <c r="A28" s="93"/>
      <c r="B28" s="98" t="s">
        <v>106</v>
      </c>
      <c r="C28" s="98" t="s">
        <v>108</v>
      </c>
      <c r="D28" s="98" t="s">
        <v>83</v>
      </c>
      <c r="E28" s="98" t="s">
        <v>236</v>
      </c>
      <c r="F28" s="96" t="s">
        <v>110</v>
      </c>
      <c r="G28" s="99">
        <v>227163.18</v>
      </c>
      <c r="H28" s="100">
        <v>227163.18</v>
      </c>
      <c r="I28" s="100"/>
      <c r="J28" s="107"/>
    </row>
    <row r="29" ht="19.9" customHeight="1" spans="1:10">
      <c r="A29" s="93"/>
      <c r="B29" s="98" t="s">
        <v>106</v>
      </c>
      <c r="C29" s="98" t="s">
        <v>108</v>
      </c>
      <c r="D29" s="98" t="s">
        <v>82</v>
      </c>
      <c r="E29" s="98" t="s">
        <v>236</v>
      </c>
      <c r="F29" s="96" t="s">
        <v>111</v>
      </c>
      <c r="G29" s="99">
        <v>44400</v>
      </c>
      <c r="H29" s="100">
        <v>44400</v>
      </c>
      <c r="I29" s="100"/>
      <c r="J29" s="107"/>
    </row>
    <row r="30" ht="19.9" customHeight="1" spans="1:10">
      <c r="A30" s="93"/>
      <c r="B30" s="98" t="s">
        <v>106</v>
      </c>
      <c r="C30" s="98" t="s">
        <v>108</v>
      </c>
      <c r="D30" s="98" t="s">
        <v>96</v>
      </c>
      <c r="E30" s="98" t="s">
        <v>236</v>
      </c>
      <c r="F30" s="96" t="s">
        <v>112</v>
      </c>
      <c r="G30" s="99">
        <v>361021.94</v>
      </c>
      <c r="H30" s="100">
        <v>361021.94</v>
      </c>
      <c r="I30" s="100"/>
      <c r="J30" s="107"/>
    </row>
    <row r="31" ht="19.9" customHeight="1" spans="1:10">
      <c r="A31" s="93"/>
      <c r="B31" s="98" t="s">
        <v>113</v>
      </c>
      <c r="C31" s="98" t="s">
        <v>78</v>
      </c>
      <c r="D31" s="98" t="s">
        <v>80</v>
      </c>
      <c r="E31" s="98" t="s">
        <v>236</v>
      </c>
      <c r="F31" s="96" t="s">
        <v>86</v>
      </c>
      <c r="G31" s="99">
        <v>1144344.63</v>
      </c>
      <c r="H31" s="100">
        <v>1144344.63</v>
      </c>
      <c r="I31" s="100"/>
      <c r="J31" s="107"/>
    </row>
    <row r="32" ht="19.9" customHeight="1" spans="1:10">
      <c r="A32" s="93"/>
      <c r="B32" s="98" t="s">
        <v>113</v>
      </c>
      <c r="C32" s="98" t="s">
        <v>114</v>
      </c>
      <c r="D32" s="98" t="s">
        <v>100</v>
      </c>
      <c r="E32" s="98" t="s">
        <v>236</v>
      </c>
      <c r="F32" s="96" t="s">
        <v>115</v>
      </c>
      <c r="G32" s="99">
        <f>H32</f>
        <v>357430</v>
      </c>
      <c r="H32" s="100">
        <v>357430</v>
      </c>
      <c r="I32" s="100"/>
      <c r="J32" s="107"/>
    </row>
    <row r="33" ht="19.9" customHeight="1" spans="1:10">
      <c r="A33" s="93"/>
      <c r="B33" s="98" t="s">
        <v>116</v>
      </c>
      <c r="C33" s="98" t="s">
        <v>83</v>
      </c>
      <c r="D33" s="98" t="s">
        <v>78</v>
      </c>
      <c r="E33" s="98" t="s">
        <v>236</v>
      </c>
      <c r="F33" s="96" t="s">
        <v>117</v>
      </c>
      <c r="G33" s="99">
        <v>1014319.06</v>
      </c>
      <c r="H33" s="100">
        <v>1014319.06</v>
      </c>
      <c r="I33" s="100"/>
      <c r="J33" s="107"/>
    </row>
    <row r="34" ht="8.5" customHeight="1" spans="1:10">
      <c r="A34" s="101"/>
      <c r="B34" s="102"/>
      <c r="C34" s="102"/>
      <c r="D34" s="102"/>
      <c r="E34" s="102"/>
      <c r="F34" s="101"/>
      <c r="G34" s="101"/>
      <c r="H34" s="101"/>
      <c r="I34" s="101"/>
      <c r="J34" s="109"/>
    </row>
  </sheetData>
  <mergeCells count="12">
    <mergeCell ref="B1:D1"/>
    <mergeCell ref="G1:I1"/>
    <mergeCell ref="B2:I2"/>
    <mergeCell ref="B3:F3"/>
    <mergeCell ref="B4:F4"/>
    <mergeCell ref="B5:D5"/>
    <mergeCell ref="A10:A33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workbookViewId="0">
      <pane ySplit="6" topLeftCell="A7" activePane="bottomLeft" state="frozen"/>
      <selection/>
      <selection pane="bottomLeft" activeCell="G7" sqref="G7:H7"/>
    </sheetView>
  </sheetViews>
  <sheetFormatPr defaultColWidth="10" defaultRowHeight="14.4"/>
  <cols>
    <col min="1" max="1" width="1.53703703703704" customWidth="1"/>
    <col min="2" max="3" width="6.14814814814815" customWidth="1"/>
    <col min="4" max="4" width="16.4074074074074" customWidth="1"/>
    <col min="5" max="5" width="41.0277777777778" customWidth="1"/>
    <col min="6" max="6" width="16.5555555555556" customWidth="1"/>
    <col min="7" max="8" width="16.4074074074074" customWidth="1"/>
    <col min="9" max="9" width="1.53703703703704" customWidth="1"/>
  </cols>
  <sheetData>
    <row r="1" ht="14.3" customHeight="1" spans="1:9">
      <c r="A1" s="85"/>
      <c r="B1" s="85"/>
      <c r="C1" s="85"/>
      <c r="D1" s="112"/>
      <c r="E1" s="112"/>
      <c r="F1" s="84"/>
      <c r="G1" s="84"/>
      <c r="H1" s="113" t="s">
        <v>237</v>
      </c>
      <c r="I1" s="123"/>
    </row>
    <row r="2" ht="19.9" customHeight="1" spans="1:9">
      <c r="A2" s="84"/>
      <c r="B2" s="88" t="s">
        <v>238</v>
      </c>
      <c r="C2" s="88"/>
      <c r="D2" s="88"/>
      <c r="E2" s="88"/>
      <c r="F2" s="88"/>
      <c r="G2" s="88"/>
      <c r="H2" s="88"/>
      <c r="I2" s="123"/>
    </row>
    <row r="3" ht="17.05" customHeight="1" spans="1:9">
      <c r="A3" s="89"/>
      <c r="B3" s="90" t="s">
        <v>4</v>
      </c>
      <c r="C3" s="90"/>
      <c r="D3" s="90"/>
      <c r="E3" s="90"/>
      <c r="G3" s="89"/>
      <c r="H3" s="114" t="s">
        <v>5</v>
      </c>
      <c r="I3" s="123"/>
    </row>
    <row r="4" ht="21.35" customHeight="1" spans="1:9">
      <c r="A4" s="91"/>
      <c r="B4" s="115" t="s">
        <v>8</v>
      </c>
      <c r="C4" s="115"/>
      <c r="D4" s="115"/>
      <c r="E4" s="115"/>
      <c r="F4" s="115" t="s">
        <v>70</v>
      </c>
      <c r="G4" s="115"/>
      <c r="H4" s="115"/>
      <c r="I4" s="123"/>
    </row>
    <row r="5" ht="21.35" customHeight="1" spans="1:9">
      <c r="A5" s="91"/>
      <c r="B5" s="115" t="s">
        <v>72</v>
      </c>
      <c r="C5" s="115"/>
      <c r="D5" s="115" t="s">
        <v>63</v>
      </c>
      <c r="E5" s="115" t="s">
        <v>64</v>
      </c>
      <c r="F5" s="115" t="s">
        <v>52</v>
      </c>
      <c r="G5" s="115" t="s">
        <v>239</v>
      </c>
      <c r="H5" s="115" t="s">
        <v>240</v>
      </c>
      <c r="I5" s="123"/>
    </row>
    <row r="6" ht="21.35" customHeight="1" spans="1:9">
      <c r="A6" s="86"/>
      <c r="B6" s="115" t="s">
        <v>73</v>
      </c>
      <c r="C6" s="115" t="s">
        <v>74</v>
      </c>
      <c r="D6" s="115"/>
      <c r="E6" s="115"/>
      <c r="F6" s="115"/>
      <c r="G6" s="115"/>
      <c r="H6" s="115"/>
      <c r="I6" s="123"/>
    </row>
    <row r="7" ht="19.9" customHeight="1" spans="1:9">
      <c r="A7" s="91"/>
      <c r="B7" s="116"/>
      <c r="C7" s="116"/>
      <c r="D7" s="116"/>
      <c r="E7" s="95" t="s">
        <v>65</v>
      </c>
      <c r="F7" s="117">
        <f>F8</f>
        <v>16589855.02</v>
      </c>
      <c r="G7" s="117">
        <f>G8</f>
        <v>15069686.5</v>
      </c>
      <c r="H7" s="117">
        <f>H8</f>
        <v>1520168.52</v>
      </c>
      <c r="I7" s="123"/>
    </row>
    <row r="8" ht="19.9" customHeight="1" spans="1:9">
      <c r="A8" s="91"/>
      <c r="B8" s="118" t="s">
        <v>22</v>
      </c>
      <c r="C8" s="118" t="s">
        <v>22</v>
      </c>
      <c r="D8" s="119"/>
      <c r="E8" s="120" t="s">
        <v>22</v>
      </c>
      <c r="F8" s="121">
        <f>F9</f>
        <v>16589855.02</v>
      </c>
      <c r="G8" s="121">
        <f>G9</f>
        <v>15069686.5</v>
      </c>
      <c r="H8" s="121">
        <f>H9</f>
        <v>1520168.52</v>
      </c>
      <c r="I8" s="123"/>
    </row>
    <row r="9" ht="19.9" customHeight="1" spans="1:9">
      <c r="A9" s="91"/>
      <c r="B9" s="118" t="s">
        <v>22</v>
      </c>
      <c r="C9" s="118" t="s">
        <v>22</v>
      </c>
      <c r="D9" s="119" t="s">
        <v>66</v>
      </c>
      <c r="E9" s="120" t="s">
        <v>76</v>
      </c>
      <c r="F9" s="121">
        <f>F10+F22+F38+F42</f>
        <v>16589855.02</v>
      </c>
      <c r="G9" s="121">
        <f>G10+G22+G38+G42</f>
        <v>15069686.5</v>
      </c>
      <c r="H9" s="121">
        <f>H10+H22+H38+H42</f>
        <v>1520168.52</v>
      </c>
      <c r="I9" s="123"/>
    </row>
    <row r="10" ht="19.9" customHeight="1" spans="1:9">
      <c r="A10" s="91"/>
      <c r="B10" s="118" t="s">
        <v>22</v>
      </c>
      <c r="C10" s="118" t="s">
        <v>22</v>
      </c>
      <c r="D10" s="119" t="s">
        <v>171</v>
      </c>
      <c r="E10" s="120" t="s">
        <v>241</v>
      </c>
      <c r="F10" s="121">
        <v>10911293.84</v>
      </c>
      <c r="G10" s="121">
        <v>10911293.84</v>
      </c>
      <c r="H10" s="121"/>
      <c r="I10" s="123"/>
    </row>
    <row r="11" ht="19.9" customHeight="1" spans="1:9">
      <c r="A11" s="91"/>
      <c r="B11" s="118" t="s">
        <v>242</v>
      </c>
      <c r="C11" s="118" t="s">
        <v>172</v>
      </c>
      <c r="D11" s="119" t="s">
        <v>243</v>
      </c>
      <c r="E11" s="120" t="s">
        <v>244</v>
      </c>
      <c r="F11" s="121">
        <v>2679864</v>
      </c>
      <c r="G11" s="121">
        <v>2679864</v>
      </c>
      <c r="H11" s="121"/>
      <c r="I11" s="123"/>
    </row>
    <row r="12" ht="19.9" customHeight="1" spans="2:9">
      <c r="B12" s="118" t="s">
        <v>242</v>
      </c>
      <c r="C12" s="118" t="s">
        <v>174</v>
      </c>
      <c r="D12" s="119" t="s">
        <v>245</v>
      </c>
      <c r="E12" s="120" t="s">
        <v>246</v>
      </c>
      <c r="F12" s="121">
        <v>1886580</v>
      </c>
      <c r="G12" s="121">
        <v>1886580</v>
      </c>
      <c r="H12" s="121"/>
      <c r="I12" s="123"/>
    </row>
    <row r="13" ht="19.9" customHeight="1" spans="2:9">
      <c r="B13" s="118" t="s">
        <v>242</v>
      </c>
      <c r="C13" s="118" t="s">
        <v>176</v>
      </c>
      <c r="D13" s="119" t="s">
        <v>247</v>
      </c>
      <c r="E13" s="120" t="s">
        <v>248</v>
      </c>
      <c r="F13" s="121">
        <v>1420045</v>
      </c>
      <c r="G13" s="121">
        <v>1420045</v>
      </c>
      <c r="H13" s="121"/>
      <c r="I13" s="123"/>
    </row>
    <row r="14" ht="19.9" customHeight="1" spans="2:9">
      <c r="B14" s="118" t="s">
        <v>242</v>
      </c>
      <c r="C14" s="118" t="s">
        <v>178</v>
      </c>
      <c r="D14" s="119" t="s">
        <v>249</v>
      </c>
      <c r="E14" s="120" t="s">
        <v>250</v>
      </c>
      <c r="F14" s="121">
        <v>1291920.01</v>
      </c>
      <c r="G14" s="121">
        <v>1291920.01</v>
      </c>
      <c r="H14" s="121"/>
      <c r="I14" s="123"/>
    </row>
    <row r="15" ht="19.9" customHeight="1" spans="2:9">
      <c r="B15" s="118" t="s">
        <v>242</v>
      </c>
      <c r="C15" s="118" t="s">
        <v>180</v>
      </c>
      <c r="D15" s="119" t="s">
        <v>251</v>
      </c>
      <c r="E15" s="120" t="s">
        <v>252</v>
      </c>
      <c r="F15" s="121">
        <v>1164125.22</v>
      </c>
      <c r="G15" s="121">
        <v>1164125.22</v>
      </c>
      <c r="H15" s="121"/>
      <c r="I15" s="123"/>
    </row>
    <row r="16" ht="19.9" customHeight="1" spans="2:9">
      <c r="B16" s="118" t="s">
        <v>242</v>
      </c>
      <c r="C16" s="118" t="s">
        <v>182</v>
      </c>
      <c r="D16" s="119" t="s">
        <v>253</v>
      </c>
      <c r="E16" s="120" t="s">
        <v>254</v>
      </c>
      <c r="F16" s="121">
        <v>665254.11</v>
      </c>
      <c r="G16" s="121">
        <v>665254.11</v>
      </c>
      <c r="H16" s="121"/>
      <c r="I16" s="123"/>
    </row>
    <row r="17" ht="19.9" customHeight="1" spans="2:9">
      <c r="B17" s="118" t="s">
        <v>242</v>
      </c>
      <c r="C17" s="118" t="s">
        <v>184</v>
      </c>
      <c r="D17" s="119" t="s">
        <v>255</v>
      </c>
      <c r="E17" s="120" t="s">
        <v>256</v>
      </c>
      <c r="F17" s="121">
        <v>381421.94</v>
      </c>
      <c r="G17" s="121">
        <v>381421.94</v>
      </c>
      <c r="H17" s="121"/>
      <c r="I17" s="123"/>
    </row>
    <row r="18" ht="19.9" customHeight="1" spans="2:9">
      <c r="B18" s="118" t="s">
        <v>242</v>
      </c>
      <c r="C18" s="118" t="s">
        <v>186</v>
      </c>
      <c r="D18" s="119" t="s">
        <v>257</v>
      </c>
      <c r="E18" s="120" t="s">
        <v>258</v>
      </c>
      <c r="F18" s="121">
        <v>45964.5</v>
      </c>
      <c r="G18" s="121">
        <v>45964.5</v>
      </c>
      <c r="H18" s="121"/>
      <c r="I18" s="123"/>
    </row>
    <row r="19" ht="19.9" customHeight="1" spans="2:9">
      <c r="B19" s="118" t="s">
        <v>242</v>
      </c>
      <c r="C19" s="118" t="s">
        <v>188</v>
      </c>
      <c r="D19" s="119" t="s">
        <v>259</v>
      </c>
      <c r="E19" s="120" t="s">
        <v>260</v>
      </c>
      <c r="F19" s="121">
        <v>1014319.06</v>
      </c>
      <c r="G19" s="121">
        <v>1014319.06</v>
      </c>
      <c r="H19" s="121"/>
      <c r="I19" s="123"/>
    </row>
    <row r="20" ht="19.9" customHeight="1" spans="2:9">
      <c r="B20" s="118" t="s">
        <v>242</v>
      </c>
      <c r="C20" s="118" t="s">
        <v>190</v>
      </c>
      <c r="D20" s="119" t="s">
        <v>261</v>
      </c>
      <c r="E20" s="120" t="s">
        <v>262</v>
      </c>
      <c r="F20" s="121">
        <v>24000</v>
      </c>
      <c r="G20" s="121">
        <v>24000</v>
      </c>
      <c r="H20" s="121"/>
      <c r="I20" s="123"/>
    </row>
    <row r="21" ht="19.9" customHeight="1" spans="2:9">
      <c r="B21" s="118" t="s">
        <v>242</v>
      </c>
      <c r="C21" s="118" t="s">
        <v>192</v>
      </c>
      <c r="D21" s="119" t="s">
        <v>263</v>
      </c>
      <c r="E21" s="120" t="s">
        <v>264</v>
      </c>
      <c r="F21" s="121">
        <v>337800</v>
      </c>
      <c r="G21" s="121">
        <v>337800</v>
      </c>
      <c r="H21" s="121"/>
      <c r="I21" s="123"/>
    </row>
    <row r="22" ht="19.9" customHeight="1" spans="2:9">
      <c r="B22" s="118" t="s">
        <v>22</v>
      </c>
      <c r="C22" s="118" t="s">
        <v>22</v>
      </c>
      <c r="D22" s="119" t="s">
        <v>195</v>
      </c>
      <c r="E22" s="120" t="s">
        <v>265</v>
      </c>
      <c r="F22" s="121">
        <v>1502668.52</v>
      </c>
      <c r="G22" s="121"/>
      <c r="H22" s="121">
        <v>1502668.52</v>
      </c>
      <c r="I22" s="123"/>
    </row>
    <row r="23" ht="19.9" customHeight="1" spans="1:9">
      <c r="A23" s="91"/>
      <c r="B23" s="118" t="s">
        <v>266</v>
      </c>
      <c r="C23" s="118" t="s">
        <v>172</v>
      </c>
      <c r="D23" s="119" t="s">
        <v>267</v>
      </c>
      <c r="E23" s="120" t="s">
        <v>268</v>
      </c>
      <c r="F23" s="121">
        <v>461000</v>
      </c>
      <c r="G23" s="121"/>
      <c r="H23" s="121">
        <v>461000</v>
      </c>
      <c r="I23" s="123"/>
    </row>
    <row r="24" ht="19.9" customHeight="1" spans="2:9">
      <c r="B24" s="118" t="s">
        <v>266</v>
      </c>
      <c r="C24" s="118" t="s">
        <v>197</v>
      </c>
      <c r="D24" s="119" t="s">
        <v>269</v>
      </c>
      <c r="E24" s="120" t="s">
        <v>270</v>
      </c>
      <c r="F24" s="121">
        <v>22800</v>
      </c>
      <c r="G24" s="121"/>
      <c r="H24" s="121">
        <v>22800</v>
      </c>
      <c r="I24" s="123"/>
    </row>
    <row r="25" ht="19.9" customHeight="1" spans="2:9">
      <c r="B25" s="118" t="s">
        <v>266</v>
      </c>
      <c r="C25" s="118" t="s">
        <v>199</v>
      </c>
      <c r="D25" s="119" t="s">
        <v>271</v>
      </c>
      <c r="E25" s="120" t="s">
        <v>272</v>
      </c>
      <c r="F25" s="121">
        <v>34200</v>
      </c>
      <c r="G25" s="121"/>
      <c r="H25" s="121">
        <v>34200</v>
      </c>
      <c r="I25" s="123"/>
    </row>
    <row r="26" ht="19.9" customHeight="1" spans="2:9">
      <c r="B26" s="118" t="s">
        <v>266</v>
      </c>
      <c r="C26" s="118" t="s">
        <v>178</v>
      </c>
      <c r="D26" s="119" t="s">
        <v>273</v>
      </c>
      <c r="E26" s="120" t="s">
        <v>274</v>
      </c>
      <c r="F26" s="121">
        <v>31800</v>
      </c>
      <c r="G26" s="121"/>
      <c r="H26" s="121">
        <v>31800</v>
      </c>
      <c r="I26" s="123"/>
    </row>
    <row r="27" ht="19.9" customHeight="1" spans="2:9">
      <c r="B27" s="118" t="s">
        <v>266</v>
      </c>
      <c r="C27" s="118" t="s">
        <v>184</v>
      </c>
      <c r="D27" s="119" t="s">
        <v>275</v>
      </c>
      <c r="E27" s="120" t="s">
        <v>276</v>
      </c>
      <c r="F27" s="121">
        <v>171000</v>
      </c>
      <c r="G27" s="121"/>
      <c r="H27" s="121">
        <v>171000</v>
      </c>
      <c r="I27" s="123"/>
    </row>
    <row r="28" ht="19.9" customHeight="1" spans="2:9">
      <c r="B28" s="118" t="s">
        <v>266</v>
      </c>
      <c r="C28" s="118" t="s">
        <v>188</v>
      </c>
      <c r="D28" s="119" t="s">
        <v>277</v>
      </c>
      <c r="E28" s="120" t="s">
        <v>278</v>
      </c>
      <c r="F28" s="121">
        <v>1200</v>
      </c>
      <c r="G28" s="121"/>
      <c r="H28" s="121">
        <v>1200</v>
      </c>
      <c r="I28" s="123"/>
    </row>
    <row r="29" ht="19.9" customHeight="1" spans="2:9">
      <c r="B29" s="118" t="s">
        <v>266</v>
      </c>
      <c r="C29" s="118" t="s">
        <v>204</v>
      </c>
      <c r="D29" s="119" t="s">
        <v>279</v>
      </c>
      <c r="E29" s="120" t="s">
        <v>280</v>
      </c>
      <c r="F29" s="121">
        <v>30400</v>
      </c>
      <c r="G29" s="121"/>
      <c r="H29" s="121">
        <v>30400</v>
      </c>
      <c r="I29" s="123"/>
    </row>
    <row r="30" ht="19.9" customHeight="1" spans="2:9">
      <c r="B30" s="118" t="s">
        <v>266</v>
      </c>
      <c r="C30" s="118" t="s">
        <v>206</v>
      </c>
      <c r="D30" s="119" t="s">
        <v>281</v>
      </c>
      <c r="E30" s="120" t="s">
        <v>282</v>
      </c>
      <c r="F30" s="121">
        <v>28000</v>
      </c>
      <c r="G30" s="121"/>
      <c r="H30" s="121">
        <v>28000</v>
      </c>
      <c r="I30" s="123"/>
    </row>
    <row r="31" ht="19.9" customHeight="1" spans="2:9">
      <c r="B31" s="118" t="s">
        <v>266</v>
      </c>
      <c r="C31" s="118" t="s">
        <v>208</v>
      </c>
      <c r="D31" s="119" t="s">
        <v>283</v>
      </c>
      <c r="E31" s="120" t="s">
        <v>284</v>
      </c>
      <c r="F31" s="121">
        <v>12400</v>
      </c>
      <c r="G31" s="121"/>
      <c r="H31" s="121">
        <v>12400</v>
      </c>
      <c r="I31" s="123"/>
    </row>
    <row r="32" ht="19.9" customHeight="1" spans="2:9">
      <c r="B32" s="118" t="s">
        <v>266</v>
      </c>
      <c r="C32" s="118" t="s">
        <v>210</v>
      </c>
      <c r="D32" s="119" t="s">
        <v>285</v>
      </c>
      <c r="E32" s="120" t="s">
        <v>286</v>
      </c>
      <c r="F32" s="121">
        <v>79900</v>
      </c>
      <c r="G32" s="121"/>
      <c r="H32" s="121">
        <v>79900</v>
      </c>
      <c r="I32" s="123"/>
    </row>
    <row r="33" ht="19.9" customHeight="1" spans="2:9">
      <c r="B33" s="118" t="s">
        <v>266</v>
      </c>
      <c r="C33" s="118" t="s">
        <v>212</v>
      </c>
      <c r="D33" s="119" t="s">
        <v>287</v>
      </c>
      <c r="E33" s="120" t="s">
        <v>288</v>
      </c>
      <c r="F33" s="121">
        <v>156733.56</v>
      </c>
      <c r="G33" s="121"/>
      <c r="H33" s="121">
        <v>156733.56</v>
      </c>
      <c r="I33" s="123"/>
    </row>
    <row r="34" ht="19.9" customHeight="1" spans="2:9">
      <c r="B34" s="118" t="s">
        <v>266</v>
      </c>
      <c r="C34" s="118" t="s">
        <v>214</v>
      </c>
      <c r="D34" s="119" t="s">
        <v>289</v>
      </c>
      <c r="E34" s="120" t="s">
        <v>290</v>
      </c>
      <c r="F34" s="121">
        <v>77034.96</v>
      </c>
      <c r="G34" s="121"/>
      <c r="H34" s="121">
        <v>77034.96</v>
      </c>
      <c r="I34" s="123"/>
    </row>
    <row r="35" ht="19.9" customHeight="1" spans="2:9">
      <c r="B35" s="118" t="s">
        <v>266</v>
      </c>
      <c r="C35" s="118" t="s">
        <v>216</v>
      </c>
      <c r="D35" s="119" t="s">
        <v>291</v>
      </c>
      <c r="E35" s="120" t="s">
        <v>292</v>
      </c>
      <c r="F35" s="121">
        <v>20200</v>
      </c>
      <c r="G35" s="121"/>
      <c r="H35" s="121">
        <v>20200</v>
      </c>
      <c r="I35" s="123"/>
    </row>
    <row r="36" ht="19.9" customHeight="1" spans="2:9">
      <c r="B36" s="118" t="s">
        <v>266</v>
      </c>
      <c r="C36" s="118" t="s">
        <v>218</v>
      </c>
      <c r="D36" s="119" t="s">
        <v>293</v>
      </c>
      <c r="E36" s="120" t="s">
        <v>294</v>
      </c>
      <c r="F36" s="121">
        <v>345000</v>
      </c>
      <c r="G36" s="121"/>
      <c r="H36" s="121">
        <v>345000</v>
      </c>
      <c r="I36" s="123"/>
    </row>
    <row r="37" ht="19.9" customHeight="1" spans="2:9">
      <c r="B37" s="118" t="s">
        <v>266</v>
      </c>
      <c r="C37" s="118" t="s">
        <v>192</v>
      </c>
      <c r="D37" s="119" t="s">
        <v>295</v>
      </c>
      <c r="E37" s="120" t="s">
        <v>296</v>
      </c>
      <c r="F37" s="121">
        <v>31000</v>
      </c>
      <c r="G37" s="121"/>
      <c r="H37" s="121">
        <v>31000</v>
      </c>
      <c r="I37" s="123"/>
    </row>
    <row r="38" ht="19.9" customHeight="1" spans="2:9">
      <c r="B38" s="118" t="s">
        <v>22</v>
      </c>
      <c r="C38" s="118" t="s">
        <v>22</v>
      </c>
      <c r="D38" s="119" t="s">
        <v>222</v>
      </c>
      <c r="E38" s="120" t="s">
        <v>297</v>
      </c>
      <c r="F38" s="121">
        <v>4158392.66</v>
      </c>
      <c r="G38" s="121">
        <v>4158392.66</v>
      </c>
      <c r="H38" s="121"/>
      <c r="I38" s="123"/>
    </row>
    <row r="39" ht="19.9" customHeight="1" spans="1:9">
      <c r="A39" s="91"/>
      <c r="B39" s="118" t="s">
        <v>298</v>
      </c>
      <c r="C39" s="118" t="s">
        <v>197</v>
      </c>
      <c r="D39" s="119" t="s">
        <v>299</v>
      </c>
      <c r="E39" s="120" t="s">
        <v>300</v>
      </c>
      <c r="F39" s="121">
        <v>4003093</v>
      </c>
      <c r="G39" s="121">
        <v>4003093</v>
      </c>
      <c r="H39" s="121"/>
      <c r="I39" s="123"/>
    </row>
    <row r="40" ht="19.9" customHeight="1" spans="2:9">
      <c r="B40" s="118" t="s">
        <v>298</v>
      </c>
      <c r="C40" s="118" t="s">
        <v>178</v>
      </c>
      <c r="D40" s="119" t="s">
        <v>301</v>
      </c>
      <c r="E40" s="120" t="s">
        <v>302</v>
      </c>
      <c r="F40" s="121">
        <v>155059.66</v>
      </c>
      <c r="G40" s="121">
        <v>155059.66</v>
      </c>
      <c r="H40" s="121"/>
      <c r="I40" s="123"/>
    </row>
    <row r="41" ht="19.9" customHeight="1" spans="2:9">
      <c r="B41" s="118" t="s">
        <v>298</v>
      </c>
      <c r="C41" s="118" t="s">
        <v>226</v>
      </c>
      <c r="D41" s="119" t="s">
        <v>303</v>
      </c>
      <c r="E41" s="120" t="s">
        <v>304</v>
      </c>
      <c r="F41" s="121">
        <v>240</v>
      </c>
      <c r="G41" s="121">
        <v>240</v>
      </c>
      <c r="H41" s="121"/>
      <c r="I41" s="123"/>
    </row>
    <row r="42" ht="19.9" customHeight="1" spans="2:9">
      <c r="B42" s="118" t="s">
        <v>22</v>
      </c>
      <c r="C42" s="118" t="s">
        <v>22</v>
      </c>
      <c r="D42" s="119" t="s">
        <v>229</v>
      </c>
      <c r="E42" s="120" t="s">
        <v>305</v>
      </c>
      <c r="F42" s="121">
        <v>17500</v>
      </c>
      <c r="G42" s="121"/>
      <c r="H42" s="121">
        <v>17500</v>
      </c>
      <c r="I42" s="123"/>
    </row>
    <row r="43" ht="19.9" customHeight="1" spans="1:9">
      <c r="A43" s="91"/>
      <c r="B43" s="118" t="s">
        <v>306</v>
      </c>
      <c r="C43" s="118" t="s">
        <v>174</v>
      </c>
      <c r="D43" s="119" t="s">
        <v>307</v>
      </c>
      <c r="E43" s="120" t="s">
        <v>308</v>
      </c>
      <c r="F43" s="121">
        <v>17500</v>
      </c>
      <c r="G43" s="121"/>
      <c r="H43" s="121">
        <v>17500</v>
      </c>
      <c r="I43" s="123"/>
    </row>
    <row r="44" ht="8.5" customHeight="1" spans="1:9">
      <c r="A44" s="101"/>
      <c r="B44" s="101"/>
      <c r="C44" s="101"/>
      <c r="D44" s="122"/>
      <c r="E44" s="101"/>
      <c r="F44" s="101"/>
      <c r="G44" s="101"/>
      <c r="H44" s="101"/>
      <c r="I44" s="124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pane ySplit="5" topLeftCell="A12" activePane="bottomLeft" state="frozen"/>
      <selection/>
      <selection pane="bottomLeft" activeCell="G7" sqref="G7"/>
    </sheetView>
  </sheetViews>
  <sheetFormatPr defaultColWidth="10" defaultRowHeight="14.4" outlineLevelCol="7"/>
  <cols>
    <col min="1" max="1" width="1.53703703703704" customWidth="1"/>
    <col min="2" max="4" width="6.14814814814815" customWidth="1"/>
    <col min="5" max="5" width="13.3333333333333" customWidth="1"/>
    <col min="6" max="6" width="78.3333333333333" customWidth="1"/>
    <col min="7" max="7" width="16.4074074074074" customWidth="1"/>
    <col min="8" max="8" width="1.53703703703704" customWidth="1"/>
    <col min="9" max="9" width="9.76851851851852" customWidth="1"/>
  </cols>
  <sheetData>
    <row r="1" ht="14.3" customHeight="1" spans="1:8">
      <c r="A1" s="84"/>
      <c r="B1" s="85"/>
      <c r="C1" s="85"/>
      <c r="D1" s="85"/>
      <c r="E1" s="86"/>
      <c r="F1" s="86"/>
      <c r="G1" s="103" t="s">
        <v>309</v>
      </c>
      <c r="H1" s="91"/>
    </row>
    <row r="2" ht="19.9" customHeight="1" spans="1:8">
      <c r="A2" s="84"/>
      <c r="B2" s="88" t="s">
        <v>310</v>
      </c>
      <c r="C2" s="88"/>
      <c r="D2" s="88"/>
      <c r="E2" s="88"/>
      <c r="F2" s="88"/>
      <c r="G2" s="88"/>
      <c r="H2" s="91" t="s">
        <v>2</v>
      </c>
    </row>
    <row r="3" ht="17.05" customHeight="1" spans="1:8">
      <c r="A3" s="89"/>
      <c r="B3" s="90" t="s">
        <v>4</v>
      </c>
      <c r="C3" s="90"/>
      <c r="D3" s="90"/>
      <c r="E3" s="90"/>
      <c r="F3" s="90"/>
      <c r="G3" s="104" t="s">
        <v>5</v>
      </c>
      <c r="H3" s="105"/>
    </row>
    <row r="4" ht="21.35" customHeight="1" spans="1:8">
      <c r="A4" s="93"/>
      <c r="B4" s="92" t="s">
        <v>72</v>
      </c>
      <c r="C4" s="92"/>
      <c r="D4" s="92"/>
      <c r="E4" s="92" t="s">
        <v>63</v>
      </c>
      <c r="F4" s="92" t="s">
        <v>64</v>
      </c>
      <c r="G4" s="92" t="s">
        <v>311</v>
      </c>
      <c r="H4" s="106"/>
    </row>
    <row r="5" ht="21.35" customHeight="1" spans="1:8">
      <c r="A5" s="93"/>
      <c r="B5" s="92" t="s">
        <v>73</v>
      </c>
      <c r="C5" s="92" t="s">
        <v>74</v>
      </c>
      <c r="D5" s="92" t="s">
        <v>75</v>
      </c>
      <c r="E5" s="92"/>
      <c r="F5" s="92"/>
      <c r="G5" s="92"/>
      <c r="H5" s="107"/>
    </row>
    <row r="6" ht="19.9" customHeight="1" spans="1:8">
      <c r="A6" s="94"/>
      <c r="B6" s="95"/>
      <c r="C6" s="95"/>
      <c r="D6" s="95"/>
      <c r="E6" s="95"/>
      <c r="F6" s="95" t="s">
        <v>65</v>
      </c>
      <c r="G6" s="97">
        <f>G7</f>
        <v>353582</v>
      </c>
      <c r="H6" s="108"/>
    </row>
    <row r="7" ht="19.9" customHeight="1" spans="1:8">
      <c r="A7" s="93"/>
      <c r="B7" s="98"/>
      <c r="C7" s="98"/>
      <c r="D7" s="98"/>
      <c r="E7" s="98"/>
      <c r="F7" s="96" t="s">
        <v>22</v>
      </c>
      <c r="G7" s="99">
        <f>G8</f>
        <v>353582</v>
      </c>
      <c r="H7" s="106"/>
    </row>
    <row r="8" ht="19.9" customHeight="1" spans="1:8">
      <c r="A8" s="93"/>
      <c r="B8" s="98"/>
      <c r="C8" s="98"/>
      <c r="D8" s="98"/>
      <c r="E8" s="98"/>
      <c r="F8" s="96" t="s">
        <v>76</v>
      </c>
      <c r="G8" s="99">
        <f>G9+G11+G13+G15+G18+G20+G22</f>
        <v>353582</v>
      </c>
      <c r="H8" s="106"/>
    </row>
    <row r="9" ht="19.9" customHeight="1" spans="1:8">
      <c r="A9" s="93"/>
      <c r="B9" s="98"/>
      <c r="C9" s="98"/>
      <c r="D9" s="98"/>
      <c r="E9" s="98"/>
      <c r="F9" s="96" t="s">
        <v>81</v>
      </c>
      <c r="G9" s="99">
        <v>39000</v>
      </c>
      <c r="H9" s="107"/>
    </row>
    <row r="10" ht="19.9" customHeight="1" spans="1:8">
      <c r="A10" s="93"/>
      <c r="B10" s="98" t="s">
        <v>77</v>
      </c>
      <c r="C10" s="98" t="s">
        <v>78</v>
      </c>
      <c r="D10" s="98" t="s">
        <v>80</v>
      </c>
      <c r="E10" s="98" t="s">
        <v>66</v>
      </c>
      <c r="F10" s="111" t="s">
        <v>312</v>
      </c>
      <c r="G10" s="100">
        <v>39000</v>
      </c>
      <c r="H10" s="107"/>
    </row>
    <row r="11" ht="19.9" customHeight="1" spans="2:8">
      <c r="B11" s="98"/>
      <c r="C11" s="98"/>
      <c r="D11" s="98"/>
      <c r="E11" s="98"/>
      <c r="F11" s="96" t="s">
        <v>84</v>
      </c>
      <c r="G11" s="99">
        <v>55172</v>
      </c>
      <c r="H11" s="107"/>
    </row>
    <row r="12" ht="19.9" customHeight="1" spans="1:8">
      <c r="A12" s="93"/>
      <c r="B12" s="98" t="s">
        <v>77</v>
      </c>
      <c r="C12" s="98" t="s">
        <v>82</v>
      </c>
      <c r="D12" s="98" t="s">
        <v>83</v>
      </c>
      <c r="E12" s="98" t="s">
        <v>66</v>
      </c>
      <c r="F12" s="111" t="s">
        <v>313</v>
      </c>
      <c r="G12" s="100">
        <v>55172</v>
      </c>
      <c r="H12" s="107"/>
    </row>
    <row r="13" ht="19.9" customHeight="1" spans="2:8">
      <c r="B13" s="98"/>
      <c r="C13" s="98"/>
      <c r="D13" s="98"/>
      <c r="E13" s="98"/>
      <c r="F13" s="96" t="s">
        <v>88</v>
      </c>
      <c r="G13" s="99">
        <v>25980</v>
      </c>
      <c r="H13" s="107"/>
    </row>
    <row r="14" ht="19.9" customHeight="1" spans="1:8">
      <c r="A14" s="93"/>
      <c r="B14" s="98" t="s">
        <v>77</v>
      </c>
      <c r="C14" s="98" t="s">
        <v>87</v>
      </c>
      <c r="D14" s="98" t="s">
        <v>80</v>
      </c>
      <c r="E14" s="98" t="s">
        <v>66</v>
      </c>
      <c r="F14" s="111" t="s">
        <v>314</v>
      </c>
      <c r="G14" s="100">
        <v>25980</v>
      </c>
      <c r="H14" s="107"/>
    </row>
    <row r="15" ht="19.9" customHeight="1" spans="2:8">
      <c r="B15" s="98"/>
      <c r="C15" s="98"/>
      <c r="D15" s="98"/>
      <c r="E15" s="98"/>
      <c r="F15" s="96" t="s">
        <v>99</v>
      </c>
      <c r="G15" s="99">
        <v>80000</v>
      </c>
      <c r="H15" s="107"/>
    </row>
    <row r="16" ht="19.9" customHeight="1" spans="1:8">
      <c r="A16" s="93"/>
      <c r="B16" s="98" t="s">
        <v>94</v>
      </c>
      <c r="C16" s="98" t="s">
        <v>83</v>
      </c>
      <c r="D16" s="98" t="s">
        <v>98</v>
      </c>
      <c r="E16" s="98" t="s">
        <v>66</v>
      </c>
      <c r="F16" s="111" t="s">
        <v>315</v>
      </c>
      <c r="G16" s="100">
        <v>30000</v>
      </c>
      <c r="H16" s="107"/>
    </row>
    <row r="17" ht="39" customHeight="1" spans="1:8">
      <c r="A17" s="93"/>
      <c r="B17" s="98" t="s">
        <v>94</v>
      </c>
      <c r="C17" s="98" t="s">
        <v>83</v>
      </c>
      <c r="D17" s="98" t="s">
        <v>98</v>
      </c>
      <c r="E17" s="98" t="s">
        <v>66</v>
      </c>
      <c r="F17" s="111" t="s">
        <v>316</v>
      </c>
      <c r="G17" s="100">
        <v>50000</v>
      </c>
      <c r="H17" s="107"/>
    </row>
    <row r="18" ht="19.9" customHeight="1" spans="2:8">
      <c r="B18" s="98"/>
      <c r="C18" s="98"/>
      <c r="D18" s="98"/>
      <c r="E18" s="98"/>
      <c r="F18" s="96" t="s">
        <v>105</v>
      </c>
      <c r="G18" s="99">
        <v>3000</v>
      </c>
      <c r="H18" s="107"/>
    </row>
    <row r="19" ht="19.9" customHeight="1" spans="1:8">
      <c r="A19" s="93"/>
      <c r="B19" s="98" t="s">
        <v>94</v>
      </c>
      <c r="C19" s="98" t="s">
        <v>104</v>
      </c>
      <c r="D19" s="98" t="s">
        <v>83</v>
      </c>
      <c r="E19" s="98" t="s">
        <v>66</v>
      </c>
      <c r="F19" s="111" t="s">
        <v>317</v>
      </c>
      <c r="G19" s="100">
        <v>3000</v>
      </c>
      <c r="H19" s="107"/>
    </row>
    <row r="20" ht="19.9" customHeight="1" spans="2:8">
      <c r="B20" s="98"/>
      <c r="C20" s="98"/>
      <c r="D20" s="98"/>
      <c r="E20" s="98"/>
      <c r="F20" s="96" t="s">
        <v>107</v>
      </c>
      <c r="G20" s="99">
        <v>137930</v>
      </c>
      <c r="H20" s="107"/>
    </row>
    <row r="21" ht="19.9" customHeight="1" spans="1:8">
      <c r="A21" s="93"/>
      <c r="B21" s="98" t="s">
        <v>106</v>
      </c>
      <c r="C21" s="98" t="s">
        <v>80</v>
      </c>
      <c r="D21" s="98" t="s">
        <v>96</v>
      </c>
      <c r="E21" s="98" t="s">
        <v>66</v>
      </c>
      <c r="F21" s="111" t="s">
        <v>318</v>
      </c>
      <c r="G21" s="100">
        <v>137930</v>
      </c>
      <c r="H21" s="107"/>
    </row>
    <row r="22" ht="19.9" customHeight="1" spans="2:8">
      <c r="B22" s="98"/>
      <c r="C22" s="98"/>
      <c r="D22" s="98"/>
      <c r="E22" s="98"/>
      <c r="F22" s="96" t="s">
        <v>115</v>
      </c>
      <c r="G22" s="99">
        <v>12500</v>
      </c>
      <c r="H22" s="107"/>
    </row>
    <row r="23" ht="52" customHeight="1" spans="1:8">
      <c r="A23" s="93"/>
      <c r="B23" s="98" t="s">
        <v>113</v>
      </c>
      <c r="C23" s="98" t="s">
        <v>114</v>
      </c>
      <c r="D23" s="98" t="s">
        <v>100</v>
      </c>
      <c r="E23" s="98" t="s">
        <v>66</v>
      </c>
      <c r="F23" s="111" t="s">
        <v>316</v>
      </c>
      <c r="G23" s="100">
        <v>12500</v>
      </c>
      <c r="H23" s="107"/>
    </row>
  </sheetData>
  <mergeCells count="8">
    <mergeCell ref="B1:D1"/>
    <mergeCell ref="B2:G2"/>
    <mergeCell ref="B3:F3"/>
    <mergeCell ref="B4:D4"/>
    <mergeCell ref="A16:A17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封面</vt:lpstr>
      <vt:lpstr>1收支总表</vt:lpstr>
      <vt:lpstr>1-1收入总表</vt:lpstr>
      <vt:lpstr>1-2支出总表</vt:lpstr>
      <vt:lpstr>2财政拨款收支预算总表</vt:lpstr>
      <vt:lpstr>2-1财政拨款支出预算表（部门经济分类科目）</vt:lpstr>
      <vt:lpstr>3一般公共预算支出预算表</vt:lpstr>
      <vt:lpstr>3-1一般公共预算基本支出预算表</vt:lpstr>
      <vt:lpstr>3-2一般公共预算项目支出预算表</vt:lpstr>
      <vt:lpstr>3-3一般公共预算“三公”经费支出预算表</vt:lpstr>
      <vt:lpstr>4政府性基金预算支出预算表</vt:lpstr>
      <vt:lpstr>4-1政府性基金预算“三公”经费支出预算表</vt:lpstr>
      <vt:lpstr>5国有资本经营预算支出预算表</vt:lpstr>
      <vt:lpstr>6-1部门预算项目支出绩效目标表</vt:lpstr>
      <vt:lpstr>6-2部门预算项目支出绩效目标表</vt:lpstr>
      <vt:lpstr>6-3部门预算项目支出绩效目标表</vt:lpstr>
      <vt:lpstr>6-4部门预算项目支出绩效目标表</vt:lpstr>
      <vt:lpstr>6-5部门预算项目支出绩效目标表</vt:lpstr>
      <vt:lpstr>6-6部门预算项目支出绩效目标表</vt:lpstr>
      <vt:lpstr>6-7部门预算项目支出绩效目标表</vt:lpstr>
      <vt:lpstr>6-8部门预算项目支出绩效目标表</vt:lpstr>
      <vt:lpstr>7部门整体支出绩效目标表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Owner</cp:lastModifiedBy>
  <dcterms:created xsi:type="dcterms:W3CDTF">2024-03-15T07:59:00Z</dcterms:created>
  <dcterms:modified xsi:type="dcterms:W3CDTF">2024-03-26T03:47:02Z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