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72" firstSheet="37" activeTab="42"/>
  </bookViews>
  <sheets>
    <sheet name="目录" sheetId="1" r:id="rId1"/>
    <sheet name="1.一般公共预算收入决算表" sheetId="2" r:id="rId2"/>
    <sheet name="2.一般公共预算支出决算表" sheetId="3" r:id="rId3"/>
    <sheet name="3.一般公共预算收支平衡表决算表 " sheetId="4" r:id="rId4"/>
    <sheet name="4.一般公共预算县本级收入决算表" sheetId="5" r:id="rId5"/>
    <sheet name="5.一般公共预算县本级支出决算表" sheetId="6" r:id="rId6"/>
    <sheet name="6.一般公共预算县本级收支平衡表决算表 " sheetId="7" r:id="rId7"/>
    <sheet name="7.一般公共预算经济分类科目支出表" sheetId="8" r:id="rId8"/>
    <sheet name="8.一般公共预算经济分类科目（基本）支出决算表" sheetId="9" r:id="rId9"/>
    <sheet name="9.本级一般公共预算经济分类科目支出表" sheetId="10" r:id="rId10"/>
    <sheet name="10.本级一般公共预算经济分类科目（基本）支出决算表" sheetId="11" r:id="rId11"/>
    <sheet name="11.一般公共预算税收收入返还和转移支付决算表" sheetId="12" r:id="rId12"/>
    <sheet name="12.政府一般债务和余额情况决算表" sheetId="13" r:id="rId13"/>
    <sheet name="13.政府性基金收入决算表" sheetId="14" r:id="rId14"/>
    <sheet name="14.政府性基金预算支出决算表" sheetId="15" r:id="rId15"/>
    <sheet name="15.政府性基金收支平衡表" sheetId="16" r:id="rId16"/>
    <sheet name="16.本级政府性基金收入决算表" sheetId="17" r:id="rId17"/>
    <sheet name="17.本级政府性基金预算支出决算表" sheetId="18" r:id="rId18"/>
    <sheet name="18.本级政府性基金收支平衡表" sheetId="19" r:id="rId19"/>
    <sheet name="19.省对县政府性基金转移性支付补助执行情况表" sheetId="20" r:id="rId20"/>
    <sheet name="20.政府专项债务限额和余额情况表" sheetId="21" r:id="rId21"/>
    <sheet name="21.国有资本经营预算收入决算表" sheetId="22" r:id="rId22"/>
    <sheet name="22.国有资本经营预算支出决算表" sheetId="23" r:id="rId23"/>
    <sheet name="23.国有资本经营预算收支平衡表" sheetId="24" r:id="rId24"/>
    <sheet name="24.本级国有资本经营预算收入决算表" sheetId="25" r:id="rId25"/>
    <sheet name="25.本级国有资本经营预算支出决算表 " sheetId="26" r:id="rId26"/>
    <sheet name="26.本级国有资本经营预算收支平衡表" sheetId="27" r:id="rId27"/>
    <sheet name="27.对下国有资本经营预算转移支付决算表" sheetId="28" r:id="rId28"/>
    <sheet name="28社保基金收入表" sheetId="29" r:id="rId29"/>
    <sheet name="29.社保基金支出表 " sheetId="30" r:id="rId30"/>
    <sheet name="30.社保基金收支平衡表" sheetId="31" r:id="rId31"/>
    <sheet name="31.本级社保基金收入表" sheetId="32" r:id="rId32"/>
    <sheet name="32.本级社保基金支出表" sheetId="33" r:id="rId33"/>
    <sheet name="33.本级社保基金收支平衡表" sheetId="34" r:id="rId34"/>
    <sheet name="34.地方政府债务限额及余额决算情况表" sheetId="35" r:id="rId35"/>
    <sheet name="35.地方政府债务还本付息情况表" sheetId="36" r:id="rId36"/>
    <sheet name="36.地方政府债券资金安排使用情况" sheetId="37" r:id="rId37"/>
    <sheet name="37.一般债券和专项债券年限情况表" sheetId="38" r:id="rId38"/>
    <sheet name="38.新增一般债券和专项债券情况表" sheetId="39" r:id="rId39"/>
    <sheet name="39.专项债券收入、支出及专项收入情况表" sheetId="40" r:id="rId40"/>
    <sheet name="40.政府债券项目实施情况表" sheetId="41" r:id="rId41"/>
    <sheet name="41.预算内基本建设支出决算表" sheetId="42" r:id="rId42"/>
    <sheet name="42.重大政府投资计划和重大投资项目表" sheetId="43" r:id="rId43"/>
  </sheets>
  <definedNames/>
  <calcPr fullCalcOnLoad="1" fullPrecision="0"/>
</workbook>
</file>

<file path=xl/sharedStrings.xml><?xml version="1.0" encoding="utf-8"?>
<sst xmlns="http://schemas.openxmlformats.org/spreadsheetml/2006/main" count="3645" uniqueCount="1933">
  <si>
    <r>
      <t>2022</t>
    </r>
    <r>
      <rPr>
        <sz val="18"/>
        <rFont val="宋体"/>
        <family val="0"/>
      </rPr>
      <t>年度政府决算公开目录</t>
    </r>
  </si>
  <si>
    <t>一、一般公共预算收入情况表</t>
  </si>
  <si>
    <t>二、一般公共预算支出决算表</t>
  </si>
  <si>
    <t>三、一般公共预算收支平衡表</t>
  </si>
  <si>
    <t>四、本级一般公共预算本收入情况表</t>
  </si>
  <si>
    <t>五、本级一般公共预算支出情况表</t>
  </si>
  <si>
    <t>六、本级一般公共预算收支平衡表</t>
  </si>
  <si>
    <t>七、一般公共预算经济分类科目支出表</t>
  </si>
  <si>
    <t>八、一般公共预算经济分类科目（基本）支出表</t>
  </si>
  <si>
    <t>九、本级一般公共预算经济分类科目支出表</t>
  </si>
  <si>
    <t>十、本级一般公共预算经济分类科目（基本）支出表</t>
  </si>
  <si>
    <t>十一、一般公共预算税收返还和转移支付决算表</t>
  </si>
  <si>
    <t>十二、政府一般债务限额和余额情况表</t>
  </si>
  <si>
    <t>十三、政府性基金收入表</t>
  </si>
  <si>
    <t>十四、政府性基金支出表</t>
  </si>
  <si>
    <t>十五、政府性基金收支平衡表</t>
  </si>
  <si>
    <t>十六、本级政府性基金收入表</t>
  </si>
  <si>
    <t>十七、本级政府性基金支出表</t>
  </si>
  <si>
    <t>十八、本级政府性基金收支平衡表</t>
  </si>
  <si>
    <t>十九、省对县政府性基金转移性支付补助执行情况表</t>
  </si>
  <si>
    <t>二十、政府专项债务限额和余额情况表</t>
  </si>
  <si>
    <t>二十一、国有资本经营预算收表</t>
  </si>
  <si>
    <t>二十二、国有资本经营预算支出情况表</t>
  </si>
  <si>
    <t>二十三、国有资本经营预算收支平衡表</t>
  </si>
  <si>
    <t>二十四、本级国有资本经营预算收表</t>
  </si>
  <si>
    <t>二十五、本级国有资本经营预算支出情况表</t>
  </si>
  <si>
    <t>二十六、本级国有资本经营预算收支平衡表</t>
  </si>
  <si>
    <t>二十七、 对下国有资本经营预算转移支付决算表</t>
  </si>
  <si>
    <t>二十八、社会保险基金收入表</t>
  </si>
  <si>
    <t>二十九、社会保险基金支出表</t>
  </si>
  <si>
    <t>三十、社会保险基金收支平衡表</t>
  </si>
  <si>
    <t>三十一、本级社会保险基金收入表</t>
  </si>
  <si>
    <t>三十二、本级社会保险基金支出表</t>
  </si>
  <si>
    <t>三十三、本级社会保险基金收支平衡表</t>
  </si>
  <si>
    <t>三十四、地方政府债务限额及余额决算数</t>
  </si>
  <si>
    <t>三十五、地方政府债务还本付息情况表</t>
  </si>
  <si>
    <t>三十六、地方政府债券资金使用安排</t>
  </si>
  <si>
    <t>三十七、一般债务和专项债务的债务年限情况表</t>
  </si>
  <si>
    <t>三十八、新增一般债务和专项债务情况表</t>
  </si>
  <si>
    <t>三十九、专项债券收入、支出及专项收入情况表</t>
  </si>
  <si>
    <t>四十、政府债券项目实施情况表</t>
  </si>
  <si>
    <t>四十一、预算内基本建设支出表</t>
  </si>
  <si>
    <t>四十二、重大政府投资计划和重大投资项目表</t>
  </si>
  <si>
    <r>
      <t>2022年度盐边县一般公共预算收入决算表</t>
    </r>
    <r>
      <rPr>
        <b/>
        <sz val="18"/>
        <rFont val="Arial"/>
        <family val="2"/>
      </rPr>
      <t xml:space="preserve">  </t>
    </r>
  </si>
  <si>
    <t>单位:万元,%</t>
  </si>
  <si>
    <t>科目编码</t>
  </si>
  <si>
    <t>科目名称</t>
  </si>
  <si>
    <r>
      <rPr>
        <b/>
        <sz val="11"/>
        <color indexed="8"/>
        <rFont val="宋体"/>
        <family val="0"/>
      </rPr>
      <t>年初预算数</t>
    </r>
  </si>
  <si>
    <r>
      <rPr>
        <b/>
        <sz val="11"/>
        <color indexed="8"/>
        <rFont val="宋体"/>
        <family val="0"/>
      </rPr>
      <t>变动预算数</t>
    </r>
  </si>
  <si>
    <r>
      <rPr>
        <b/>
        <sz val="11"/>
        <color indexed="8"/>
        <rFont val="宋体"/>
        <family val="0"/>
      </rPr>
      <t>决算数</t>
    </r>
  </si>
  <si>
    <t>为变动预算</t>
  </si>
  <si>
    <t>为上年决算</t>
  </si>
  <si>
    <t>一般公共预算收入</t>
  </si>
  <si>
    <t>税收收入</t>
  </si>
  <si>
    <t xml:space="preserve">  增值税</t>
  </si>
  <si>
    <t xml:space="preserve">  消费税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</si>
  <si>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</si>
  <si>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</si>
  <si>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</si>
  <si>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</si>
  <si>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</si>
  <si>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</si>
  <si>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</si>
  <si>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</si>
  <si>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</si>
  <si>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</si>
  <si>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关税(款)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</si>
  <si>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</si>
  <si>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</si>
  <si>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</si>
  <si>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</si>
  <si>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</si>
  <si>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</si>
  <si>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</si>
  <si>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</si>
  <si>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</si>
  <si>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</si>
  <si>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</si>
  <si>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</si>
  <si>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</si>
  <si>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</si>
  <si>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2022年度盐边县一般公共预算支出决算表</t>
  </si>
  <si>
    <t>单位：万元,%</t>
  </si>
  <si>
    <t>年初预算数</t>
  </si>
  <si>
    <t>变动预算数</t>
  </si>
  <si>
    <t>决算数</t>
  </si>
  <si>
    <t>为上年预算</t>
  </si>
  <si>
    <t>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</si>
  <si>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</si>
  <si>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</si>
  <si>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</si>
  <si>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</si>
  <si>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</si>
  <si>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</si>
  <si>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</si>
  <si>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</si>
  <si>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</si>
  <si>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</si>
  <si>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</si>
  <si>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</si>
  <si>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</si>
  <si>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</si>
  <si>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</si>
  <si>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</si>
  <si>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</si>
  <si>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</si>
  <si>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</si>
  <si>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</si>
  <si>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</si>
  <si>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总预备费</t>
  </si>
  <si>
    <t>其他支出(类)</t>
  </si>
  <si>
    <t>债务付息支出</t>
  </si>
  <si>
    <t>债务发行费用支出</t>
  </si>
  <si>
    <t>2022年度盐边县一般公共预算收支平衡决算表</t>
  </si>
  <si>
    <t>单位：万元</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</si>
  <si>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</si>
  <si>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</si>
  <si>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</si>
  <si>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</si>
  <si>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</si>
  <si>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</si>
  <si>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</si>
  <si>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</si>
  <si>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</si>
  <si>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</si>
  <si>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</si>
  <si>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</si>
  <si>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</si>
  <si>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</si>
  <si>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</si>
  <si>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</si>
  <si>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</si>
  <si>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</si>
  <si>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</si>
  <si>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</si>
  <si>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</si>
  <si>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</si>
  <si>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</si>
  <si>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</si>
  <si>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</si>
  <si>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</si>
  <si>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</si>
  <si>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</si>
  <si>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</si>
  <si>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</si>
  <si>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</si>
  <si>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</si>
  <si>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</si>
  <si>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</si>
  <si>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</si>
  <si>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</si>
  <si>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</si>
  <si>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</si>
  <si>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</si>
  <si>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</si>
  <si>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</si>
  <si>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</si>
  <si>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</si>
  <si>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</si>
  <si>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</si>
  <si>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</si>
  <si>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</si>
  <si>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</si>
  <si>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</si>
  <si>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</si>
  <si>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</si>
  <si>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</si>
  <si>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</si>
  <si>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</si>
  <si>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</si>
  <si>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</si>
  <si>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</si>
  <si>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</si>
  <si>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</si>
  <si>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</si>
  <si>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</si>
  <si>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</si>
  <si>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</si>
  <si>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</si>
  <si>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</si>
  <si>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</si>
  <si>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</si>
  <si>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</si>
  <si>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</si>
  <si>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</si>
  <si>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</si>
  <si>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</si>
  <si>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</si>
  <si>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</si>
  <si>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</si>
  <si>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</si>
  <si>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</si>
  <si>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</si>
  <si>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</si>
  <si>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</si>
  <si>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</si>
  <si>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</si>
  <si>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</si>
  <si>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</si>
  <si>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</si>
  <si>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</si>
  <si>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</si>
  <si>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</si>
  <si>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</si>
  <si>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</si>
  <si>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</si>
  <si>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</si>
  <si>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</si>
  <si>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</si>
  <si>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</si>
  <si>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</si>
  <si>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</si>
  <si>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</si>
  <si>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</si>
  <si>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</si>
  <si>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</si>
  <si>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</si>
  <si>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</si>
  <si>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</si>
  <si>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</si>
  <si>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</si>
  <si>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</si>
  <si>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</si>
  <si>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</si>
  <si>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</si>
  <si>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</si>
  <si>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</si>
  <si>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</si>
  <si>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</si>
  <si>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</si>
  <si>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</si>
  <si>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</si>
  <si>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</si>
  <si>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</si>
  <si>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</si>
  <si>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</si>
  <si>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</si>
  <si>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</si>
  <si>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</si>
  <si>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</si>
  <si>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</si>
  <si>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</si>
  <si>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</si>
  <si>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</si>
  <si>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</si>
  <si>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</si>
  <si>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</si>
  <si>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</si>
  <si>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</si>
  <si>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</si>
  <si>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</si>
  <si>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</si>
  <si>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</si>
  <si>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</si>
  <si>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</si>
  <si>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</si>
  <si>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</si>
  <si>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</si>
  <si>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</si>
  <si>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</si>
  <si>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</si>
  <si>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</si>
  <si>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</si>
  <si>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</si>
  <si>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</si>
  <si>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</si>
  <si>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</si>
  <si>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</si>
  <si>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</si>
  <si>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</si>
  <si>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</si>
  <si>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</si>
  <si>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</si>
  <si>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</si>
  <si>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</si>
  <si>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</si>
  <si>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</si>
  <si>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</si>
  <si>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</si>
  <si>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</si>
  <si>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</si>
  <si>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</si>
  <si>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</si>
  <si>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</si>
  <si>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</si>
  <si>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</si>
  <si>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</si>
  <si>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</si>
  <si>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</si>
  <si>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</si>
  <si>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</si>
  <si>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</si>
  <si>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</si>
  <si>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</si>
  <si>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</si>
  <si>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</si>
  <si>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</si>
  <si>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</si>
  <si>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</si>
  <si>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</si>
  <si>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</si>
  <si>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</si>
  <si>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</si>
  <si>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</si>
  <si>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</si>
  <si>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</si>
  <si>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</si>
  <si>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</si>
  <si>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</si>
  <si>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</si>
  <si>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</si>
  <si>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</si>
  <si>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</si>
  <si>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</si>
  <si>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</si>
  <si>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</si>
  <si>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</si>
  <si>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</si>
  <si>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</si>
  <si>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</si>
  <si>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</si>
  <si>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</si>
  <si>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</si>
  <si>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</si>
  <si>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r>
      <t>2022年度盐边县本级一般公共预算收入决算表</t>
    </r>
    <r>
      <rPr>
        <b/>
        <sz val="18"/>
        <rFont val="Arial"/>
        <family val="2"/>
      </rPr>
      <t xml:space="preserve">  </t>
    </r>
  </si>
  <si>
    <t>2022年度盐边县本级一般公共预算支出决算表</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</si>
  <si>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</si>
  <si>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</si>
  <si>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</si>
  <si>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</si>
  <si>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</si>
  <si>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</si>
  <si>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</si>
  <si>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</si>
  <si>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</si>
  <si>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</si>
  <si>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</si>
  <si>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</si>
  <si>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</si>
  <si>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</si>
  <si>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</si>
  <si>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</si>
  <si>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</si>
  <si>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</si>
  <si>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</si>
  <si>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</si>
  <si>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</si>
  <si>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</si>
  <si>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</si>
  <si>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</si>
  <si>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</si>
  <si>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</si>
  <si>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</si>
  <si>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</si>
  <si>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</si>
  <si>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</si>
  <si>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</si>
  <si>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</si>
  <si>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</si>
  <si>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</si>
  <si>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</si>
  <si>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</si>
  <si>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</si>
  <si>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</si>
  <si>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</si>
  <si>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</si>
  <si>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</si>
  <si>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</si>
  <si>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</si>
  <si>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</si>
  <si>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</si>
  <si>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</si>
  <si>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</si>
  <si>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</si>
  <si>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</si>
  <si>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</si>
  <si>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</si>
  <si>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</si>
  <si>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</si>
  <si>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</si>
  <si>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</si>
  <si>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</si>
  <si>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</si>
  <si>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</si>
  <si>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</si>
  <si>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</si>
  <si>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</si>
  <si>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</si>
  <si>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</si>
  <si>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</si>
  <si>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</si>
  <si>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</si>
  <si>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</si>
  <si>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</si>
  <si>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</si>
  <si>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</si>
  <si>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</si>
  <si>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</si>
  <si>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</si>
  <si>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</si>
  <si>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</si>
  <si>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</si>
  <si>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</si>
  <si>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</si>
  <si>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</si>
  <si>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</si>
  <si>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</si>
  <si>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</si>
  <si>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</si>
  <si>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</si>
  <si>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</si>
  <si>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</si>
  <si>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</si>
  <si>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</si>
  <si>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</si>
  <si>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</si>
  <si>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</si>
  <si>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</si>
  <si>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</si>
  <si>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</si>
  <si>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</si>
  <si>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</si>
  <si>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</si>
  <si>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</si>
  <si>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</si>
  <si>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</si>
  <si>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</si>
  <si>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</si>
  <si>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</si>
  <si>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</si>
  <si>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</si>
  <si>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</si>
  <si>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</si>
  <si>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</si>
  <si>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</si>
  <si>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</si>
  <si>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</si>
  <si>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</si>
  <si>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</si>
  <si>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</si>
  <si>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</si>
  <si>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</si>
  <si>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</si>
  <si>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</si>
  <si>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</si>
  <si>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</si>
  <si>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</si>
  <si>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</si>
  <si>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</si>
  <si>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</si>
  <si>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</si>
  <si>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</si>
  <si>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</si>
  <si>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</si>
  <si>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</si>
  <si>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</si>
  <si>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</si>
  <si>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</si>
  <si>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</si>
  <si>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</si>
  <si>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</si>
  <si>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</si>
  <si>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</si>
  <si>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</si>
  <si>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</si>
  <si>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</si>
  <si>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</si>
  <si>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</si>
  <si>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</si>
  <si>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</si>
  <si>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</si>
  <si>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</si>
  <si>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</si>
  <si>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</si>
  <si>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</si>
  <si>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</si>
  <si>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</si>
  <si>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</si>
  <si>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</si>
  <si>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</si>
  <si>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</si>
  <si>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</si>
  <si>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</si>
  <si>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</si>
  <si>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</si>
  <si>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</si>
  <si>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</si>
  <si>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</si>
  <si>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</si>
  <si>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</si>
  <si>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</si>
  <si>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</si>
  <si>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</si>
  <si>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</si>
  <si>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</si>
  <si>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</si>
  <si>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</si>
  <si>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</si>
  <si>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</si>
  <si>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</si>
  <si>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</si>
  <si>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</si>
  <si>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</si>
  <si>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</si>
  <si>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</si>
  <si>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</si>
  <si>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</si>
  <si>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</si>
  <si>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</si>
  <si>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</si>
  <si>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</si>
  <si>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</si>
  <si>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</si>
  <si>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</si>
  <si>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</si>
  <si>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</si>
  <si>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</si>
  <si>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</si>
  <si>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</si>
  <si>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</si>
  <si>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</si>
  <si>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</si>
  <si>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</si>
  <si>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</si>
  <si>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</si>
  <si>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</si>
  <si>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</si>
  <si>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</si>
  <si>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</si>
  <si>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</si>
  <si>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</si>
  <si>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</si>
  <si>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</si>
  <si>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</si>
  <si>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</si>
  <si>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</si>
  <si>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</si>
  <si>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</si>
  <si>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</si>
  <si>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</si>
  <si>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</si>
  <si>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</si>
  <si>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</si>
  <si>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</si>
  <si>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</si>
  <si>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</si>
  <si>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</si>
  <si>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</si>
  <si>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</si>
  <si>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</si>
  <si>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</si>
  <si>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</si>
  <si>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</si>
  <si>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</si>
  <si>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</si>
  <si>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</si>
  <si>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</si>
  <si>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</si>
  <si>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</si>
  <si>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</si>
  <si>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</si>
  <si>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</si>
  <si>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</si>
  <si>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</si>
  <si>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</si>
  <si>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</si>
  <si>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</si>
  <si>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</si>
  <si>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</si>
  <si>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</si>
  <si>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</si>
  <si>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</si>
  <si>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</si>
  <si>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</si>
  <si>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</si>
  <si>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</si>
  <si>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</si>
  <si>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</si>
  <si>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</si>
  <si>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</si>
  <si>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</si>
  <si>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</si>
  <si>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</si>
  <si>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</si>
  <si>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</si>
  <si>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</si>
  <si>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</si>
  <si>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</si>
  <si>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</si>
  <si>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</si>
  <si>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</si>
  <si>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</si>
  <si>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</si>
  <si>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</si>
  <si>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</si>
  <si>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</si>
  <si>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</si>
  <si>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</si>
  <si>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</si>
  <si>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</si>
  <si>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</si>
  <si>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</si>
  <si>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</si>
  <si>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</si>
  <si>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</si>
  <si>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</si>
  <si>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</si>
  <si>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</si>
  <si>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</si>
  <si>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</si>
  <si>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</si>
  <si>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</si>
  <si>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</si>
  <si>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</si>
  <si>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</si>
  <si>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</si>
  <si>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</si>
  <si>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</si>
  <si>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</si>
  <si>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</si>
  <si>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</si>
  <si>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</si>
  <si>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</si>
  <si>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</si>
  <si>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</si>
  <si>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</si>
  <si>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</si>
  <si>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</si>
  <si>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</si>
  <si>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</si>
  <si>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</si>
  <si>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</si>
  <si>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</si>
  <si>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</si>
  <si>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</si>
  <si>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</si>
  <si>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</si>
  <si>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</si>
  <si>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</si>
  <si>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</si>
  <si>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</si>
  <si>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</si>
  <si>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</si>
  <si>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</si>
  <si>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</si>
  <si>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</si>
  <si>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</si>
  <si>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</si>
  <si>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</si>
  <si>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</si>
  <si>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</si>
  <si>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</si>
  <si>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</si>
  <si>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</si>
  <si>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</si>
  <si>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</si>
  <si>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</si>
  <si>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</si>
  <si>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</si>
  <si>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</si>
  <si>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</si>
  <si>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</si>
  <si>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</si>
  <si>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</si>
  <si>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</si>
  <si>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</si>
  <si>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</si>
  <si>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</si>
  <si>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</si>
  <si>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</si>
  <si>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</si>
  <si>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</si>
  <si>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</si>
  <si>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</si>
  <si>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</si>
  <si>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</si>
  <si>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</si>
  <si>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</si>
  <si>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</si>
  <si>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</si>
  <si>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</si>
  <si>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</si>
  <si>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</si>
  <si>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</si>
  <si>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</si>
  <si>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</si>
  <si>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</si>
  <si>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</si>
  <si>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</si>
  <si>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</si>
  <si>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</si>
  <si>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</si>
  <si>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</si>
  <si>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</si>
  <si>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</si>
  <si>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</si>
  <si>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</si>
  <si>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</si>
  <si>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</si>
  <si>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</si>
  <si>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</si>
  <si>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</si>
  <si>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</si>
  <si>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</si>
  <si>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</si>
  <si>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</si>
  <si>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</si>
  <si>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</si>
  <si>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</si>
  <si>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</si>
  <si>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</si>
  <si>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</si>
  <si>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</si>
  <si>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</si>
  <si>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</si>
  <si>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</si>
  <si>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</si>
  <si>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</si>
  <si>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</si>
  <si>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</si>
  <si>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</si>
  <si>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</si>
  <si>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</si>
  <si>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</si>
  <si>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</si>
  <si>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</si>
  <si>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</si>
  <si>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</si>
  <si>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</si>
  <si>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</si>
  <si>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</si>
  <si>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</si>
  <si>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</si>
  <si>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</si>
  <si>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</si>
  <si>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</si>
  <si>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</si>
  <si>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</si>
  <si>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</si>
  <si>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</si>
  <si>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</si>
  <si>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</si>
  <si>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</si>
  <si>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</si>
  <si>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</si>
  <si>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</si>
  <si>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</si>
  <si>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</si>
  <si>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</si>
  <si>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</si>
  <si>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</si>
  <si>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</si>
  <si>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</si>
  <si>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</si>
  <si>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</si>
  <si>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</si>
  <si>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</si>
  <si>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</si>
  <si>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</si>
  <si>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</si>
  <si>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</si>
  <si>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</si>
  <si>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</si>
  <si>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</si>
  <si>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</si>
  <si>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</si>
  <si>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</si>
  <si>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</si>
  <si>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</si>
  <si>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</si>
  <si>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</si>
  <si>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</si>
  <si>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</si>
  <si>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</si>
  <si>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</si>
  <si>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</si>
  <si>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</si>
  <si>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</si>
  <si>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</si>
  <si>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</si>
  <si>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</si>
  <si>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</si>
  <si>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</si>
  <si>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</si>
  <si>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</si>
  <si>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</si>
  <si>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</si>
  <si>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</si>
  <si>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</si>
  <si>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</si>
  <si>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</si>
  <si>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</si>
  <si>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</si>
  <si>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</si>
  <si>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</si>
  <si>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</si>
  <si>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</si>
  <si>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</si>
  <si>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</si>
  <si>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</si>
  <si>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</si>
  <si>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</si>
  <si>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</si>
  <si>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</si>
  <si>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</si>
  <si>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</si>
  <si>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</si>
  <si>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</si>
  <si>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</si>
  <si>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</si>
  <si>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</si>
  <si>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</si>
  <si>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</si>
  <si>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</si>
  <si>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</si>
  <si>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</si>
  <si>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</si>
  <si>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</si>
  <si>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</si>
  <si>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</si>
  <si>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</si>
  <si>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</si>
  <si>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</si>
  <si>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</si>
  <si>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</si>
  <si>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</si>
  <si>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</si>
  <si>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</si>
  <si>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</si>
  <si>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</si>
  <si>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</si>
  <si>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</si>
  <si>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</si>
  <si>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</si>
  <si>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</si>
  <si>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</si>
  <si>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</si>
  <si>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</si>
  <si>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</si>
  <si>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</si>
  <si>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</si>
  <si>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</si>
  <si>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</si>
  <si>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</si>
  <si>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</si>
  <si>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</si>
  <si>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</si>
  <si>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</si>
  <si>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</si>
  <si>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</si>
  <si>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</si>
  <si>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</si>
  <si>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</si>
  <si>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</si>
  <si>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</si>
  <si>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</si>
  <si>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</si>
  <si>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</si>
  <si>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</si>
  <si>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</si>
  <si>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</si>
  <si>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</si>
  <si>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</si>
  <si>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</si>
  <si>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</si>
  <si>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</si>
  <si>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</si>
  <si>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</si>
  <si>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</si>
  <si>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</si>
  <si>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</si>
  <si>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</si>
  <si>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</si>
  <si>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</si>
  <si>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</si>
  <si>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</si>
  <si>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</si>
  <si>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</si>
  <si>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</si>
  <si>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</si>
  <si>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</si>
  <si>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</si>
  <si>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</si>
  <si>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</si>
  <si>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</si>
  <si>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</si>
  <si>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</si>
  <si>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</si>
  <si>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</si>
  <si>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</si>
  <si>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</si>
  <si>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</si>
  <si>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</si>
  <si>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</si>
  <si>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</si>
  <si>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</si>
  <si>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</si>
  <si>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</si>
  <si>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</si>
  <si>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</si>
  <si>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</si>
  <si>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</si>
  <si>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</si>
  <si>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</si>
  <si>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</si>
  <si>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</si>
  <si>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</si>
  <si>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</si>
  <si>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</si>
  <si>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</si>
  <si>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</si>
  <si>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</si>
  <si>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</si>
  <si>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</si>
  <si>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</si>
  <si>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</si>
  <si>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</si>
  <si>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</si>
  <si>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</si>
  <si>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</si>
  <si>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</si>
  <si>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</si>
  <si>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</si>
  <si>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</si>
  <si>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</si>
  <si>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</si>
  <si>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</si>
  <si>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</si>
  <si>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</si>
  <si>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</si>
  <si>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</si>
  <si>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</si>
  <si>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</si>
  <si>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</si>
  <si>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</si>
  <si>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</si>
  <si>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</si>
  <si>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</si>
  <si>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</si>
  <si>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</si>
  <si>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</si>
  <si>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</si>
  <si>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</si>
  <si>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</si>
  <si>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</si>
  <si>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</si>
  <si>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</si>
  <si>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</si>
  <si>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</si>
  <si>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</si>
  <si>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</si>
  <si>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</si>
  <si>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</si>
  <si>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</si>
  <si>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</si>
  <si>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</si>
  <si>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</si>
  <si>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</si>
  <si>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</si>
  <si>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</si>
  <si>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</si>
  <si>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</si>
  <si>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</si>
  <si>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</si>
  <si>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</si>
  <si>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</si>
  <si>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</si>
  <si>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</si>
  <si>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</si>
  <si>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</si>
  <si>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</si>
  <si>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</si>
  <si>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</si>
  <si>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</si>
  <si>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</si>
  <si>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</si>
  <si>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</si>
  <si>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</si>
  <si>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</si>
  <si>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</si>
  <si>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</si>
  <si>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</si>
  <si>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</si>
  <si>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</si>
  <si>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</si>
  <si>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</si>
  <si>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</si>
  <si>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</si>
  <si>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</si>
  <si>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</si>
  <si>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</si>
  <si>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</si>
  <si>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</si>
  <si>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</si>
  <si>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</si>
  <si>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</si>
  <si>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</si>
  <si>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</si>
  <si>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</si>
  <si>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</si>
  <si>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</si>
  <si>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</si>
  <si>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</si>
  <si>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</si>
  <si>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</si>
  <si>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</si>
  <si>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</si>
  <si>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</si>
  <si>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</si>
  <si>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</si>
  <si>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</si>
  <si>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</si>
  <si>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</si>
  <si>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</si>
  <si>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</si>
  <si>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</si>
  <si>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</si>
  <si>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</si>
  <si>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</si>
  <si>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</si>
  <si>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</si>
  <si>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</si>
  <si>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</si>
  <si>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</si>
  <si>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</si>
  <si>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</si>
  <si>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</si>
  <si>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</si>
  <si>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</si>
  <si>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</si>
  <si>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</si>
  <si>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</si>
  <si>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</si>
  <si>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</si>
  <si>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</si>
  <si>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</si>
  <si>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</si>
  <si>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</si>
  <si>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</si>
  <si>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</si>
  <si>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</si>
  <si>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</si>
  <si>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</si>
  <si>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</si>
  <si>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</si>
  <si>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</si>
  <si>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</si>
  <si>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</si>
  <si>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</si>
  <si>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</si>
  <si>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</si>
  <si>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</si>
  <si>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</si>
  <si>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</si>
  <si>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</si>
  <si>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</si>
  <si>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</si>
  <si>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</si>
  <si>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</si>
  <si>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</si>
  <si>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</si>
  <si>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</si>
  <si>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</si>
  <si>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</si>
  <si>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</si>
  <si>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</si>
  <si>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</si>
  <si>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</si>
  <si>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</si>
  <si>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</si>
  <si>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</si>
  <si>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</si>
  <si>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</si>
  <si>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对农村道路客运的补贴</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</si>
  <si>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</si>
  <si>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</si>
  <si>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</si>
  <si>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</si>
  <si>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</si>
  <si>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</si>
  <si>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</si>
  <si>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</si>
  <si>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</si>
  <si>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</si>
  <si>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</si>
  <si>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</si>
  <si>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</si>
  <si>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</si>
  <si>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</si>
  <si>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</si>
  <si>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</si>
  <si>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</si>
  <si>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</si>
  <si>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</si>
  <si>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</si>
  <si>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</si>
  <si>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</si>
  <si>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</si>
  <si>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</si>
  <si>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</si>
  <si>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</si>
  <si>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</si>
  <si>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</si>
  <si>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</si>
  <si>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</si>
  <si>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</si>
  <si>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</si>
  <si>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</si>
  <si>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</si>
  <si>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</si>
  <si>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</si>
  <si>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</si>
  <si>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</si>
  <si>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</si>
  <si>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</si>
  <si>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</si>
  <si>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</si>
  <si>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</si>
  <si>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</si>
  <si>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</si>
  <si>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</si>
  <si>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</si>
  <si>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</si>
  <si>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</si>
  <si>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</si>
  <si>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</si>
  <si>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</si>
  <si>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</si>
  <si>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</si>
  <si>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</si>
  <si>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</si>
  <si>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</si>
  <si>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</si>
  <si>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</si>
  <si>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</si>
  <si>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</si>
  <si>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</si>
  <si>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</si>
  <si>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</si>
  <si>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</si>
  <si>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</si>
  <si>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</si>
  <si>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</si>
  <si>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</si>
  <si>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</si>
  <si>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</si>
  <si>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</si>
  <si>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</si>
  <si>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</si>
  <si>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</si>
  <si>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</si>
  <si>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</si>
  <si>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</si>
  <si>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</si>
  <si>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</si>
  <si>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</si>
  <si>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</si>
  <si>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</si>
  <si>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</si>
  <si>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</si>
  <si>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</si>
  <si>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</si>
  <si>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</si>
  <si>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</si>
  <si>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</si>
  <si>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</si>
  <si>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</si>
  <si>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</si>
  <si>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</si>
  <si>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</si>
  <si>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</si>
  <si>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</si>
  <si>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</si>
  <si>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</si>
  <si>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</si>
  <si>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</si>
  <si>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</si>
  <si>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</si>
  <si>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</si>
  <si>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</si>
  <si>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</si>
  <si>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</si>
  <si>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</si>
  <si>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</si>
  <si>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</si>
  <si>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</si>
  <si>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</si>
  <si>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</si>
  <si>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</si>
  <si>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</si>
  <si>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</si>
  <si>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</si>
  <si>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</si>
  <si>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</si>
  <si>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</si>
  <si>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</si>
  <si>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</si>
  <si>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</si>
  <si>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</si>
  <si>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</si>
  <si>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</si>
  <si>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</si>
  <si>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</si>
  <si>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</si>
  <si>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</si>
  <si>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</si>
  <si>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</si>
  <si>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</si>
  <si>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</si>
  <si>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</si>
  <si>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</si>
  <si>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</si>
  <si>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</si>
  <si>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</si>
  <si>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</si>
  <si>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</si>
  <si>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</si>
  <si>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</si>
  <si>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</si>
  <si>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</si>
  <si>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</si>
  <si>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</si>
  <si>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</si>
  <si>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</si>
  <si>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</si>
  <si>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</si>
  <si>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</si>
  <si>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</si>
  <si>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</si>
  <si>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</si>
  <si>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</si>
  <si>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</si>
  <si>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</si>
  <si>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</si>
  <si>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</si>
  <si>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</si>
  <si>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</si>
  <si>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</si>
  <si>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</si>
  <si>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</si>
  <si>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</si>
  <si>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</si>
  <si>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</si>
  <si>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</si>
  <si>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</si>
  <si>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</si>
  <si>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</si>
  <si>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</si>
  <si>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</si>
  <si>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</si>
  <si>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</si>
  <si>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</si>
  <si>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</si>
  <si>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</si>
  <si>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</si>
  <si>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</si>
  <si>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</si>
  <si>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</si>
  <si>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</si>
  <si>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</si>
  <si>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</si>
  <si>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</si>
  <si>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</si>
  <si>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</si>
  <si>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</si>
  <si>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</si>
  <si>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</si>
  <si>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</si>
  <si>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</si>
  <si>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</si>
  <si>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</si>
  <si>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</si>
  <si>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</si>
  <si>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</si>
  <si>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</si>
  <si>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</si>
  <si>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</si>
  <si>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</si>
  <si>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</si>
  <si>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</si>
  <si>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</si>
  <si>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</si>
  <si>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</si>
  <si>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</si>
  <si>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</si>
  <si>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</si>
  <si>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</si>
  <si>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</si>
  <si>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</si>
  <si>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</si>
  <si>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</si>
  <si>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</si>
  <si>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</si>
  <si>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</si>
  <si>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</si>
  <si>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</si>
  <si>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</si>
  <si>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</si>
  <si>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</si>
  <si>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</si>
  <si>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</si>
  <si>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</si>
  <si>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</si>
  <si>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其他支出(款)</t>
  </si>
  <si>
    <t xml:space="preserve">    其他支出(项)</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</si>
  <si>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</si>
  <si>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</si>
  <si>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</si>
  <si>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</si>
  <si>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</si>
  <si>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</si>
  <si>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</si>
  <si>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</si>
  <si>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</si>
  <si>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</si>
  <si>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</si>
  <si>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</si>
  <si>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</si>
  <si>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</si>
  <si>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2022年度盐边县本级一般公共预算收支平衡决算表</t>
  </si>
  <si>
    <t>2022年盐边县一般公共预算经济分类科目支出决算表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</si>
  <si>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</si>
  <si>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</si>
  <si>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</si>
  <si>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</si>
  <si>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</si>
  <si>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</si>
  <si>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</si>
  <si>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</si>
  <si>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</si>
  <si>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</si>
  <si>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</si>
  <si>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</si>
  <si>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</si>
  <si>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</si>
  <si>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</si>
  <si>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</si>
  <si>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</si>
  <si>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</si>
  <si>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</si>
  <si>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</si>
  <si>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</si>
  <si>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</si>
  <si>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</si>
  <si>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</si>
  <si>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</si>
  <si>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</si>
  <si>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</si>
  <si>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</si>
  <si>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</si>
  <si>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</si>
  <si>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</si>
  <si>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</si>
  <si>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</si>
  <si>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</si>
  <si>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</si>
  <si>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</si>
  <si>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</si>
  <si>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</si>
  <si>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</si>
  <si>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</si>
  <si>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</si>
  <si>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</si>
  <si>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</si>
  <si>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</si>
  <si>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</si>
  <si>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</si>
  <si>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</si>
  <si>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</si>
  <si>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</si>
  <si>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</si>
  <si>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</si>
  <si>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</si>
  <si>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</si>
  <si>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</si>
  <si>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</si>
  <si>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</si>
  <si>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</si>
  <si>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</si>
  <si>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</si>
  <si>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</si>
  <si>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2022年盐边县一般公共预算经济分类科目(基本)支出决算表</t>
  </si>
  <si>
    <t>2022年盐边县本级一般公共预算经济分类科目支出决算表</t>
  </si>
  <si>
    <t>2022年盐边县本级一般公共预算经济分类科目(基本)支出决算表</t>
  </si>
  <si>
    <t>2022年度盐边县一般公共预算税收收入返还和转移支付决算表</t>
  </si>
  <si>
    <r>
      <t>2022</t>
    </r>
    <r>
      <rPr>
        <b/>
        <sz val="16"/>
        <color indexed="8"/>
        <rFont val="宋体"/>
        <family val="0"/>
      </rPr>
      <t>年盐边县地方政府一般债务限额及余额决算情况表</t>
    </r>
  </si>
  <si>
    <r>
      <rPr>
        <sz val="12"/>
        <color indexed="8"/>
        <rFont val="宋体"/>
        <family val="0"/>
      </rPr>
      <t>单位：万元</t>
    </r>
  </si>
  <si>
    <r>
      <rPr>
        <b/>
        <sz val="12"/>
        <color indexed="8"/>
        <rFont val="宋体"/>
        <family val="0"/>
      </rPr>
      <t>地</t>
    </r>
    <r>
      <rPr>
        <b/>
        <sz val="12"/>
        <color indexed="8"/>
        <rFont val="Times New Roman"/>
        <family val="1"/>
      </rPr>
      <t xml:space="preserve">    </t>
    </r>
    <r>
      <rPr>
        <b/>
        <sz val="12"/>
        <color indexed="8"/>
        <rFont val="宋体"/>
        <family val="0"/>
      </rPr>
      <t>区</t>
    </r>
  </si>
  <si>
    <r>
      <rPr>
        <b/>
        <sz val="12"/>
        <color indexed="8"/>
        <rFont val="宋体"/>
        <family val="0"/>
      </rPr>
      <t>债务限额</t>
    </r>
  </si>
  <si>
    <r>
      <rPr>
        <b/>
        <sz val="12"/>
        <color indexed="8"/>
        <rFont val="宋体"/>
        <family val="0"/>
      </rPr>
      <t>债务余额</t>
    </r>
  </si>
  <si>
    <r>
      <rPr>
        <sz val="12"/>
        <color indexed="8"/>
        <rFont val="宋体"/>
        <family val="0"/>
      </rPr>
      <t>盐边县</t>
    </r>
  </si>
  <si>
    <r>
      <rPr>
        <b/>
        <sz val="12"/>
        <color indexed="8"/>
        <rFont val="宋体"/>
        <family val="0"/>
      </rPr>
      <t>合</t>
    </r>
    <r>
      <rPr>
        <b/>
        <sz val="12"/>
        <color indexed="8"/>
        <rFont val="Times New Roman"/>
        <family val="1"/>
      </rPr>
      <t xml:space="preserve">    </t>
    </r>
    <r>
      <rPr>
        <b/>
        <sz val="12"/>
        <color indexed="8"/>
        <rFont val="宋体"/>
        <family val="0"/>
      </rPr>
      <t>计</t>
    </r>
  </si>
  <si>
    <t>2022年度盐边县政府性基金预算收入决算表</t>
  </si>
  <si>
    <t>单位:万元，%</t>
  </si>
  <si>
    <r>
      <rPr>
        <b/>
        <sz val="11"/>
        <rFont val="宋体"/>
        <family val="0"/>
      </rPr>
      <t>年初预算数</t>
    </r>
  </si>
  <si>
    <r>
      <rPr>
        <b/>
        <sz val="11"/>
        <rFont val="宋体"/>
        <family val="0"/>
      </rPr>
      <t>变动预算数</t>
    </r>
  </si>
  <si>
    <r>
      <rPr>
        <b/>
        <sz val="11"/>
        <rFont val="宋体"/>
        <family val="0"/>
      </rPr>
      <t>决算数</t>
    </r>
  </si>
  <si>
    <t>政府性基金预算收入</t>
  </si>
  <si>
    <t>政府性基金收入(款)</t>
  </si>
  <si>
    <t xml:space="preserve">  国有土地收益基金收入</t>
  </si>
  <si>
    <t xml:space="preserve">  农业土地开发资金收入</t>
  </si>
  <si>
    <t xml:space="preserve">  国有土地使用权出让收入</t>
  </si>
  <si>
    <t xml:space="preserve">  城市基础设施配套费收入</t>
  </si>
  <si>
    <t xml:space="preserve">  污水处理费收入</t>
  </si>
  <si>
    <t>专项债务对应项目专项收入</t>
  </si>
  <si>
    <t xml:space="preserve">  国有土地使用权出让金专项债务对应专项收入</t>
  </si>
  <si>
    <t xml:space="preserve">  其他政府性基金展现债务对应项目专项收入</t>
  </si>
  <si>
    <t>2022年度盐边县政府性基金预算支出决算表</t>
  </si>
  <si>
    <t>录入09表</t>
  </si>
  <si>
    <t>单位:万元</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</si>
  <si>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</si>
  <si>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</si>
  <si>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</si>
  <si>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</si>
  <si>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</si>
  <si>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</si>
  <si>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</si>
  <si>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</si>
  <si>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</si>
  <si>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</si>
  <si>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</si>
  <si>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</si>
  <si>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</si>
  <si>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</si>
  <si>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</si>
  <si>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</si>
  <si>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</si>
  <si>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</si>
  <si>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</si>
  <si>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</si>
  <si>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</si>
  <si>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</si>
  <si>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</si>
  <si>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</si>
  <si>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</si>
  <si>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</si>
  <si>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</si>
  <si>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</si>
  <si>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</si>
  <si>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</si>
  <si>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</si>
  <si>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</si>
  <si>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</si>
  <si>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</si>
  <si>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</si>
  <si>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</si>
  <si>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</si>
  <si>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</si>
  <si>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</si>
  <si>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</si>
  <si>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</si>
  <si>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</si>
  <si>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</si>
  <si>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</si>
  <si>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</si>
  <si>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</si>
  <si>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</si>
  <si>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</si>
  <si>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</si>
  <si>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</si>
  <si>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</si>
  <si>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</si>
  <si>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</si>
  <si>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</si>
  <si>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</si>
  <si>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</si>
  <si>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</si>
  <si>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</si>
  <si>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</si>
  <si>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</si>
  <si>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</si>
  <si>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</si>
  <si>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</si>
  <si>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</si>
  <si>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</si>
  <si>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</si>
  <si>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</si>
  <si>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</si>
  <si>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</si>
  <si>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</si>
  <si>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</si>
  <si>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</si>
  <si>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</si>
  <si>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</si>
  <si>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</si>
  <si>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</si>
  <si>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</si>
  <si>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</si>
  <si>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</si>
  <si>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</si>
  <si>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</si>
  <si>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</si>
  <si>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</si>
  <si>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</si>
  <si>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</si>
  <si>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</si>
  <si>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</si>
  <si>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</si>
  <si>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</si>
  <si>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</si>
  <si>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</si>
  <si>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</si>
  <si>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</si>
  <si>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</si>
  <si>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</si>
  <si>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</si>
  <si>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</si>
  <si>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</si>
  <si>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</si>
  <si>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</si>
  <si>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</si>
  <si>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</si>
  <si>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</si>
  <si>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</si>
  <si>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</si>
  <si>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</si>
  <si>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</si>
  <si>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</si>
  <si>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</si>
  <si>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</si>
  <si>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</si>
  <si>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</si>
  <si>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</si>
  <si>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</si>
  <si>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</si>
  <si>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</si>
  <si>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</si>
  <si>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</si>
  <si>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</si>
  <si>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</si>
  <si>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</si>
  <si>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</si>
  <si>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</si>
  <si>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</si>
  <si>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</si>
  <si>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</si>
  <si>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</si>
  <si>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</si>
  <si>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</si>
  <si>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</si>
  <si>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</si>
  <si>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</si>
  <si>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</si>
  <si>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</si>
  <si>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</si>
  <si>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</si>
  <si>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</si>
  <si>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</si>
  <si>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</si>
  <si>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</si>
  <si>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</si>
  <si>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</si>
  <si>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</si>
  <si>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</si>
  <si>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</si>
  <si>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</si>
  <si>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</si>
  <si>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</si>
  <si>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</si>
  <si>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</si>
  <si>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</si>
  <si>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</si>
  <si>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</si>
  <si>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</si>
  <si>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</si>
  <si>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</si>
  <si>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</si>
  <si>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</si>
  <si>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</si>
  <si>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</si>
  <si>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</si>
  <si>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</si>
  <si>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</si>
  <si>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</si>
  <si>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</si>
  <si>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</si>
  <si>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</si>
  <si>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</si>
  <si>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</si>
  <si>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</si>
  <si>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</si>
  <si>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</si>
  <si>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</si>
  <si>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</si>
  <si>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</si>
  <si>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</si>
  <si>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</si>
  <si>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</si>
  <si>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</si>
  <si>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</si>
  <si>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</si>
  <si>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</si>
  <si>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</si>
  <si>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</si>
  <si>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</si>
  <si>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</si>
  <si>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</si>
  <si>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</si>
  <si>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</si>
  <si>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</si>
  <si>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</si>
  <si>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</si>
  <si>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</si>
  <si>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</si>
  <si>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</si>
  <si>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</si>
  <si>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</si>
  <si>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</si>
  <si>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</si>
  <si>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</si>
  <si>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</si>
  <si>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</si>
  <si>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</si>
  <si>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</si>
  <si>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</si>
  <si>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</si>
  <si>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</si>
  <si>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</si>
  <si>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</si>
  <si>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</si>
  <si>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</si>
  <si>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</si>
  <si>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</si>
  <si>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</si>
  <si>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</si>
  <si>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</si>
  <si>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</si>
  <si>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</si>
  <si>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</si>
  <si>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</si>
  <si>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</si>
  <si>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</si>
  <si>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</si>
  <si>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</si>
  <si>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</si>
  <si>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</si>
  <si>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</si>
  <si>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</si>
  <si>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</si>
  <si>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</si>
  <si>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2022年度盐边县政府性基金预算收支平衡表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</si>
  <si>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</si>
  <si>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</si>
  <si>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</si>
  <si>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</si>
  <si>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</si>
  <si>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</si>
  <si>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</si>
  <si>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</si>
  <si>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</si>
  <si>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</si>
  <si>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</si>
  <si>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</si>
  <si>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</si>
  <si>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</si>
  <si>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</si>
  <si>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</si>
  <si>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</si>
  <si>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</si>
  <si>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</si>
  <si>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</si>
  <si>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</si>
  <si>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</si>
  <si>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</si>
  <si>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</si>
  <si>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</si>
  <si>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</si>
  <si>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2022年度盐边县本级政府性基金预算收入决算表</t>
  </si>
  <si>
    <t>2022年度盐边县本级政府性基金预算支出决算表</t>
  </si>
  <si>
    <t>2022年度盐边县本级政府性基金预算收支平衡表</t>
  </si>
  <si>
    <t>2022年度省对县政府性基金预算转移支付补助执行情况表</t>
  </si>
  <si>
    <t xml:space="preserve">    国家电影事业发展专项资金相关收入</t>
  </si>
  <si>
    <t xml:space="preserve">    大中型水库移民后期扶持基金收入</t>
  </si>
  <si>
    <t xml:space="preserve">    大中型水库库区基金相关收入</t>
  </si>
  <si>
    <t xml:space="preserve">    彩票公益金收入</t>
  </si>
  <si>
    <r>
      <t>2022</t>
    </r>
    <r>
      <rPr>
        <b/>
        <sz val="16"/>
        <color indexed="8"/>
        <rFont val="宋体"/>
        <family val="0"/>
      </rPr>
      <t>年盐边县地方政府专项债务限额及余额决算情况表</t>
    </r>
  </si>
  <si>
    <t>2022年度盐边县国有资本经营预算收入决算表</t>
  </si>
  <si>
    <t>预算科目</t>
  </si>
  <si>
    <t>国有资本经营预算收入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</si>
  <si>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</si>
  <si>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</si>
  <si>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</si>
  <si>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</si>
  <si>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</si>
  <si>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</si>
  <si>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</si>
  <si>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</si>
  <si>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</si>
  <si>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</si>
  <si>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</si>
  <si>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</si>
  <si>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</si>
  <si>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</si>
  <si>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</si>
  <si>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</si>
  <si>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</si>
  <si>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</si>
  <si>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</si>
  <si>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</si>
  <si>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</si>
  <si>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</si>
  <si>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</si>
  <si>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</si>
  <si>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</si>
  <si>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</si>
  <si>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</si>
  <si>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</si>
  <si>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</si>
  <si>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</si>
  <si>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</si>
  <si>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</si>
  <si>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</si>
  <si>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</si>
  <si>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</si>
  <si>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</si>
  <si>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</si>
  <si>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</si>
  <si>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</si>
  <si>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</si>
  <si>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</si>
  <si>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</si>
  <si>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</si>
  <si>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</si>
  <si>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</si>
  <si>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</si>
  <si>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</si>
  <si>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</si>
  <si>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2022年度盐边县国有资本经营预算支出决算表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</si>
  <si>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</si>
  <si>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</si>
  <si>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</si>
  <si>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</si>
  <si>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</si>
  <si>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</si>
  <si>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</si>
  <si>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</si>
  <si>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</si>
  <si>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</si>
  <si>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</si>
  <si>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</si>
  <si>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</si>
  <si>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</si>
  <si>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</si>
  <si>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</si>
  <si>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</si>
  <si>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</si>
  <si>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</si>
  <si>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</si>
  <si>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</si>
  <si>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</si>
  <si>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</si>
  <si>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</si>
  <si>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</si>
  <si>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</si>
  <si>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</si>
  <si>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说明：我县无国有资本经营预算支出</t>
  </si>
  <si>
    <t>2022年度盐边县国有资本经营预算收支平衡表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</si>
  <si>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</si>
  <si>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</si>
  <si>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</si>
  <si>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</si>
  <si>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</si>
  <si>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</si>
  <si>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</si>
  <si>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</si>
  <si>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</si>
  <si>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</si>
  <si>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</si>
  <si>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2022年度盐边县本级国有资本经营预算收入决算表</t>
  </si>
  <si>
    <t>2022年度盐边县本级国有资本经营预算支出决算表</t>
  </si>
  <si>
    <t>说明：我县本级无国有资本经营预算支出</t>
  </si>
  <si>
    <t>2022年度盐边县本级国有资本经营预算收支平衡表</t>
  </si>
  <si>
    <t>2022年盐边县对下国有资本经营预算转移支付决算表</t>
  </si>
  <si>
    <t>单位：万元，%</t>
  </si>
  <si>
    <t>预 算 科 目</t>
  </si>
  <si>
    <t>预算数</t>
  </si>
  <si>
    <t>为预算</t>
  </si>
  <si>
    <t>一、解决历史遗留问题及改革成本支出</t>
  </si>
  <si>
    <t xml:space="preserve">        厂办大集体改革支出 </t>
  </si>
  <si>
    <t xml:space="preserve"> “三供一业”移交补助支出</t>
  </si>
  <si>
    <t xml:space="preserve"> 国有企业办职教幼教补助支出</t>
  </si>
  <si>
    <t xml:space="preserve"> ……</t>
  </si>
  <si>
    <t xml:space="preserve"> 其他解决历史遗留问题及改革成本支出</t>
  </si>
  <si>
    <t>合计</t>
  </si>
  <si>
    <t>备注：盐边县本级无对下国有资本经营预算转移支付支出。</t>
  </si>
  <si>
    <t>2022年度盐边县社会保险基金预算收入表</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</si>
  <si>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</si>
  <si>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</si>
  <si>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</si>
  <si>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</si>
  <si>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</si>
  <si>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</si>
  <si>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</si>
  <si>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</si>
  <si>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</si>
  <si>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</si>
  <si>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</si>
  <si>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</si>
  <si>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</si>
  <si>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</si>
  <si>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</si>
  <si>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</si>
  <si>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说明：由于社保基金上划市级，我县无社保基金收入。</t>
  </si>
  <si>
    <t>2022年度盐边县社会保险基金支出表</t>
  </si>
  <si>
    <t>二、支出</t>
  </si>
  <si>
    <t xml:space="preserve">   其中:社会保险待遇支出</t>
  </si>
  <si>
    <t xml:space="preserve">        转移支出</t>
  </si>
  <si>
    <t xml:space="preserve">        其他支出</t>
  </si>
  <si>
    <t xml:space="preserve">        中央调剂资金支出</t>
  </si>
  <si>
    <t>说明：由于社保基金上划市级，我县无社保基金支出</t>
  </si>
  <si>
    <t>2022年度盐边县社会保险基金收支平衡表</t>
  </si>
  <si>
    <t>三、本年收支结余</t>
  </si>
  <si>
    <t>四、年末滚存结余</t>
  </si>
  <si>
    <t>说明：由于社保基金上划市级，我县无社保基金收支</t>
  </si>
  <si>
    <t>2022年度盐边县本级社会保险基金预算收入表</t>
  </si>
  <si>
    <t>说明：由于社保基金上划市级，我县本级无社保基金收入。</t>
  </si>
  <si>
    <t>2022年度盐边县本级社会保险基金支出表</t>
  </si>
  <si>
    <t>说明：由于社保基金上划市级，我县本级无社保基金支出</t>
  </si>
  <si>
    <t>2022年度盐边县本级社会保险基金收支平衡表</t>
  </si>
  <si>
    <t>说明：由于社保基金上划市级，我县本级无社保基金收支</t>
  </si>
  <si>
    <t>2022年盐边县地方政府债务限额及余额决算情况表</t>
  </si>
  <si>
    <t>地   区</t>
  </si>
  <si>
    <t>2022年债务限额</t>
  </si>
  <si>
    <t>2022年债务余额（决算数）</t>
  </si>
  <si>
    <t>一般债务</t>
  </si>
  <si>
    <t>专项债务</t>
  </si>
  <si>
    <t>公  式</t>
  </si>
  <si>
    <t>A=B+C</t>
  </si>
  <si>
    <t>B</t>
  </si>
  <si>
    <t>C</t>
  </si>
  <si>
    <t>D=E+F</t>
  </si>
  <si>
    <t>E</t>
  </si>
  <si>
    <t>F</t>
  </si>
  <si>
    <t xml:space="preserve">    盐边县</t>
  </si>
  <si>
    <t xml:space="preserve">138,019.00
</t>
  </si>
  <si>
    <t xml:space="preserve">108,940.00
</t>
  </si>
  <si>
    <t>134,235.00</t>
  </si>
  <si>
    <t xml:space="preserve">106,640.00
</t>
  </si>
  <si>
    <t>2022年盐边县地方政府债务还本付息情况表</t>
  </si>
  <si>
    <t>地区</t>
  </si>
  <si>
    <t>2022年政府债务还本支出</t>
  </si>
  <si>
    <t>2022年政府债务付息支出</t>
  </si>
  <si>
    <t>一般债务还本支出</t>
  </si>
  <si>
    <t>专项债务还本支出</t>
  </si>
  <si>
    <t>一般债务付息支出</t>
  </si>
  <si>
    <t>专项债务付息支出</t>
  </si>
  <si>
    <t>公式</t>
  </si>
  <si>
    <r>
      <rPr>
        <sz val="12"/>
        <rFont val="宋体"/>
        <family val="0"/>
      </rPr>
      <t>A</t>
    </r>
    <r>
      <rPr>
        <sz val="12"/>
        <rFont val="宋体"/>
        <family val="0"/>
      </rPr>
      <t>=B+C</t>
    </r>
  </si>
  <si>
    <t>盐边县</t>
  </si>
  <si>
    <t>2022年盐边县地方政府债券使用情况表</t>
  </si>
  <si>
    <t>项目名称</t>
  </si>
  <si>
    <t>项目领域</t>
  </si>
  <si>
    <t>项目主管部门</t>
  </si>
  <si>
    <t>项目实施单位</t>
  </si>
  <si>
    <t>债券性质</t>
  </si>
  <si>
    <t>债券规模</t>
  </si>
  <si>
    <t>发行时间（年/月）</t>
  </si>
  <si>
    <t>病险水库除险加固</t>
  </si>
  <si>
    <t>农林水利</t>
  </si>
  <si>
    <t>盐边县水利局</t>
  </si>
  <si>
    <t>一般债券</t>
  </si>
  <si>
    <t>小型水库安全运行</t>
  </si>
  <si>
    <t>盐边县2022年高标准农田建设项目</t>
  </si>
  <si>
    <t>盐边县农业农村局</t>
  </si>
  <si>
    <t>盐边站站前基础设施配套项目</t>
  </si>
  <si>
    <t>投向市政和产业园区基础设施</t>
  </si>
  <si>
    <t>盐边县住建局</t>
  </si>
  <si>
    <r>
      <rPr>
        <sz val="11"/>
        <color indexed="8"/>
        <rFont val="宋体"/>
        <family val="0"/>
      </rPr>
      <t>盐边发展</t>
    </r>
    <r>
      <rPr>
        <sz val="11"/>
        <color indexed="8"/>
        <rFont val="Times New Roman"/>
        <family val="1"/>
      </rPr>
      <t>(</t>
    </r>
    <r>
      <rPr>
        <sz val="11"/>
        <color indexed="8"/>
        <rFont val="宋体"/>
        <family val="0"/>
      </rPr>
      <t>集团</t>
    </r>
    <r>
      <rPr>
        <sz val="11"/>
        <color indexed="8"/>
        <rFont val="Times New Roman"/>
        <family val="1"/>
      </rPr>
      <t>)</t>
    </r>
    <r>
      <rPr>
        <sz val="11"/>
        <color indexed="8"/>
        <rFont val="宋体"/>
        <family val="0"/>
      </rPr>
      <t>有限责任公司</t>
    </r>
  </si>
  <si>
    <t>专项债券</t>
  </si>
  <si>
    <t>盐边县城提升改造项目</t>
  </si>
  <si>
    <t>盐边发展（集团）有限责任公司</t>
  </si>
  <si>
    <t>盐边钒钛产业开发区钛材加工园基础设施项目二期工程</t>
  </si>
  <si>
    <t>盐边县钒钛产业开发区管委会</t>
  </si>
  <si>
    <t>盐边县政府债务年限情况表</t>
  </si>
  <si>
    <t>时间</t>
  </si>
  <si>
    <t>2022年</t>
  </si>
  <si>
    <t>2023年</t>
  </si>
  <si>
    <t>2024年</t>
  </si>
  <si>
    <t>2025年</t>
  </si>
  <si>
    <t>2026年</t>
  </si>
  <si>
    <t>2027年</t>
  </si>
  <si>
    <t>2028年</t>
  </si>
  <si>
    <t>2029年</t>
  </si>
  <si>
    <t>2030年</t>
  </si>
  <si>
    <t>2031年</t>
  </si>
  <si>
    <t>到期金额</t>
  </si>
  <si>
    <t>2022年盐边县新增地方政府债券情况表</t>
  </si>
  <si>
    <t>地 区</t>
  </si>
  <si>
    <t>新增债券发行情况</t>
  </si>
  <si>
    <t>公 式</t>
  </si>
  <si>
    <t>2022年盐边县地方政府专项债务表</t>
  </si>
  <si>
    <t>单位：亿元</t>
  </si>
  <si>
    <r>
      <rPr>
        <b/>
        <sz val="11"/>
        <rFont val="宋体"/>
        <family val="0"/>
      </rPr>
      <t>本级</t>
    </r>
  </si>
  <si>
    <t>一、专项债券收入</t>
  </si>
  <si>
    <t>二、专项债券支出</t>
  </si>
  <si>
    <t>三、还本付息</t>
  </si>
  <si>
    <t xml:space="preserve">    其中：还本决算数</t>
  </si>
  <si>
    <t xml:space="preserve">          付息决算数</t>
  </si>
  <si>
    <t>四、项目负债规模</t>
  </si>
  <si>
    <t>五、已发行专项债券期限（年）</t>
  </si>
  <si>
    <t>六、已发行专项债券利率（%）</t>
  </si>
  <si>
    <t>2022年盐边县地方政府债券实施情况表</t>
  </si>
  <si>
    <r>
      <t>2022</t>
    </r>
    <r>
      <rPr>
        <b/>
        <sz val="16"/>
        <color indexed="8"/>
        <rFont val="方正书宋_GBK"/>
        <family val="0"/>
      </rPr>
      <t>年盐边县预算内基本建设支出决算表</t>
    </r>
  </si>
  <si>
    <r>
      <rPr>
        <sz val="11"/>
        <color indexed="8"/>
        <rFont val="宋体"/>
        <family val="0"/>
      </rPr>
      <t>单位：万元</t>
    </r>
  </si>
  <si>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</si>
  <si>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</si>
  <si>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</si>
  <si>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</si>
  <si>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</si>
  <si>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</si>
  <si>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</si>
  <si>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</si>
  <si>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</si>
  <si>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</si>
  <si>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</si>
  <si>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</si>
  <si>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</si>
  <si>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</si>
  <si>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</si>
  <si>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</si>
  <si>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十七、自然资源海洋气象等支出</t>
  </si>
  <si>
    <t>十八、住房保障支出</t>
  </si>
  <si>
    <t>十九、粮油物资储备支出</t>
  </si>
  <si>
    <t>二十、灾害防治及应急管理支出</t>
  </si>
  <si>
    <t>二十二、其他支出</t>
  </si>
  <si>
    <r>
      <t>2022</t>
    </r>
    <r>
      <rPr>
        <b/>
        <sz val="20"/>
        <rFont val="宋体"/>
        <family val="0"/>
      </rPr>
      <t>年盐边县县本级重大政府投资项目表</t>
    </r>
  </si>
  <si>
    <t>项目概况</t>
  </si>
  <si>
    <t>盐边县银星小区文华小区老旧小区配套基础设施项目</t>
  </si>
  <si>
    <t>银星小区改造范围29栋648户，建筑面积40800平方米，文华小区改造范围27栋752户，建筑面积56700平方米。主要改造内容包括小区道路、停车位、室外照明、供排水、供电、物管安防、绿化等基础设施。</t>
  </si>
  <si>
    <t>2022年老旧小区加装燃气项目</t>
  </si>
  <si>
    <t>银星小区改造范围29栋648户，建筑面积40800平方米，文华小区改造范围27栋752户，建筑面积56700平方米。主要加快老旧小区燃气改造项目，提高居民的生活舒适度。</t>
  </si>
  <si>
    <t>龙佰及水钢攀西试验区专项科技攻关项目</t>
  </si>
  <si>
    <t>龙佰公司钒钛精铁矿碱性氧化球团浸提钒工业试验项目。水钢红发公司高钛球团绿色高性能制造和关键装备研发及应用示范科目。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</si>
</sst>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_(* #,##0_);_(* \(#,##0\);_(* &quot;-&quot;??_);_(@_)"/>
    <numFmt numFmtId="181" formatCode="_ * #,##0_ ;_ * \-#,##0_ ;_ * &quot;-&quot;??_ ;_ @_ "/>
    <numFmt numFmtId="182" formatCode="#,##0_ "/>
    <numFmt numFmtId="183" formatCode="0.00_ "/>
    <numFmt numFmtId="184" formatCode="yyyy&quot;年&quot;m&quot;月&quot;;@"/>
    <numFmt numFmtId="185" formatCode="0_);[Red]\(0\)"/>
    <numFmt numFmtId="186" formatCode="0.00_);[Red]\(0.00\)"/>
    <numFmt numFmtId="187" formatCode="0.0_ "/>
    <numFmt numFmtId="188" formatCode="#,##0.00_ "/>
    <numFmt numFmtId="189" formatCode="0_ "/>
  </numFmts>
  <fonts count="113">
    <font>
      <sz val="12"/>
      <name val="宋体"/>
      <family val="0"/>
    </font>
    <font>
      <sz val="11"/>
      <name val="宋体"/>
      <family val="0"/>
    </font>
    <font>
      <b/>
      <sz val="20"/>
      <name val="Arial"/>
      <family val="2"/>
    </font>
    <font>
      <sz val="10"/>
      <name val="Arial"/>
      <family val="2"/>
    </font>
    <font>
      <sz val="10"/>
      <name val="宋体"/>
      <family val="0"/>
    </font>
    <font>
      <b/>
      <sz val="10"/>
      <name val="宋体"/>
      <family val="0"/>
    </font>
    <font>
      <sz val="11"/>
      <name val="仿宋_GB2312"/>
      <family val="3"/>
    </font>
    <font>
      <sz val="12"/>
      <name val="仿宋_GB2312"/>
      <family val="3"/>
    </font>
    <font>
      <b/>
      <sz val="16"/>
      <color indexed="8"/>
      <name val="Times New Roman"/>
      <family val="1"/>
    </font>
    <font>
      <sz val="11"/>
      <color indexed="8"/>
      <name val="Times New Roman"/>
      <family val="1"/>
    </font>
    <font>
      <b/>
      <sz val="11"/>
      <color indexed="8"/>
      <name val="宋体"/>
      <family val="0"/>
    </font>
    <font>
      <sz val="12"/>
      <name val="Times New Roman"/>
      <family val="1"/>
    </font>
    <font>
      <b/>
      <sz val="12"/>
      <name val="Times New Roman"/>
      <family val="1"/>
    </font>
    <font>
      <sz val="14"/>
      <color indexed="8"/>
      <name val="宋体"/>
      <family val="0"/>
    </font>
    <font>
      <b/>
      <sz val="15"/>
      <name val="SimSun"/>
      <family val="0"/>
    </font>
    <font>
      <sz val="9"/>
      <name val="SimSun"/>
      <family val="0"/>
    </font>
    <font>
      <b/>
      <sz val="11"/>
      <name val="SimSun"/>
      <family val="0"/>
    </font>
    <font>
      <sz val="10"/>
      <color indexed="8"/>
      <name val="宋体"/>
      <family val="0"/>
    </font>
    <font>
      <sz val="9"/>
      <color indexed="8"/>
      <name val="宋体"/>
      <family val="0"/>
    </font>
    <font>
      <sz val="10"/>
      <name val="SimSun"/>
      <family val="0"/>
    </font>
    <font>
      <sz val="10"/>
      <name val="Times New Roman"/>
      <family val="1"/>
    </font>
    <font>
      <b/>
      <sz val="14"/>
      <color indexed="8"/>
      <name val="宋体"/>
      <family val="0"/>
    </font>
    <font>
      <b/>
      <sz val="11"/>
      <name val="宋体"/>
      <family val="0"/>
    </font>
    <font>
      <sz val="11"/>
      <color indexed="8"/>
      <name val="宋体"/>
      <family val="0"/>
    </font>
    <font>
      <b/>
      <sz val="16"/>
      <color indexed="8"/>
      <name val="宋体"/>
      <family val="0"/>
    </font>
    <font>
      <sz val="9"/>
      <color indexed="8"/>
      <name val="Times New Roman"/>
      <family val="1"/>
    </font>
    <font>
      <sz val="9"/>
      <name val="宋体"/>
      <family val="0"/>
    </font>
    <font>
      <sz val="8"/>
      <color indexed="8"/>
      <name val="宋体"/>
      <family val="0"/>
    </font>
    <font>
      <sz val="11"/>
      <name val="SimSun"/>
      <family val="0"/>
    </font>
    <font>
      <b/>
      <sz val="18"/>
      <name val="宋体"/>
      <family val="0"/>
    </font>
    <font>
      <sz val="16"/>
      <name val="宋体"/>
      <family val="0"/>
    </font>
    <font>
      <sz val="14"/>
      <name val="宋体"/>
      <family val="0"/>
    </font>
    <font>
      <b/>
      <sz val="20"/>
      <name val="方正小标宋简体"/>
      <family val="0"/>
    </font>
    <font>
      <sz val="12"/>
      <color indexed="8"/>
      <name val="宋体"/>
      <family val="0"/>
    </font>
    <font>
      <b/>
      <sz val="16"/>
      <name val="宋体"/>
      <family val="0"/>
    </font>
    <font>
      <sz val="20"/>
      <name val="宋体"/>
      <family val="0"/>
    </font>
    <font>
      <sz val="12"/>
      <color indexed="8"/>
      <name val="Times New Roman"/>
      <family val="1"/>
    </font>
    <font>
      <b/>
      <sz val="12"/>
      <color indexed="8"/>
      <name val="Times New Roman"/>
      <family val="1"/>
    </font>
    <font>
      <b/>
      <sz val="12"/>
      <name val="宋体"/>
      <family val="0"/>
    </font>
    <font>
      <b/>
      <sz val="11"/>
      <color indexed="8"/>
      <name val="Times New Roman"/>
      <family val="1"/>
    </font>
    <font>
      <sz val="12"/>
      <color indexed="10"/>
      <name val="宋体"/>
      <family val="0"/>
    </font>
    <font>
      <b/>
      <sz val="11"/>
      <name val="Times New Roman"/>
      <family val="1"/>
    </font>
    <font>
      <b/>
      <sz val="11"/>
      <name val="仿宋_GB2312"/>
      <family val="3"/>
    </font>
    <font>
      <sz val="18"/>
      <name val="Calibri"/>
      <family val="2"/>
    </font>
    <font>
      <sz val="18"/>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0"/>
      <name val="宋体"/>
      <family val="0"/>
    </font>
    <font>
      <b/>
      <sz val="16"/>
      <color indexed="8"/>
      <name val="方正书宋_GBK"/>
      <family val="0"/>
    </font>
    <font>
      <b/>
      <sz val="12"/>
      <color indexed="8"/>
      <name val="宋体"/>
      <family val="0"/>
    </font>
    <font>
      <b/>
      <sz val="18"/>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
      <b/>
      <sz val="16"/>
      <color theme="1"/>
      <name val="Times New Roman"/>
      <family val="1"/>
    </font>
    <font>
      <sz val="11"/>
      <color theme="1"/>
      <name val="Times New Roman"/>
      <family val="1"/>
    </font>
    <font>
      <b/>
      <sz val="11"/>
      <color theme="1"/>
      <name val="宋体"/>
      <family val="0"/>
    </font>
    <font>
      <sz val="14"/>
      <color theme="1"/>
      <name val="Calibri"/>
      <family val="0"/>
    </font>
    <font>
      <sz val="10"/>
      <color theme="1"/>
      <name val="Calibri"/>
      <family val="0"/>
    </font>
    <font>
      <sz val="9"/>
      <color theme="1"/>
      <name val="宋体"/>
      <family val="0"/>
    </font>
    <font>
      <sz val="10"/>
      <color theme="1"/>
      <name val="宋体"/>
      <family val="0"/>
    </font>
    <font>
      <b/>
      <sz val="14"/>
      <color theme="1"/>
      <name val="Calibri"/>
      <family val="0"/>
    </font>
    <font>
      <b/>
      <sz val="11"/>
      <name val="Calibri"/>
      <family val="0"/>
    </font>
    <font>
      <sz val="11"/>
      <color rgb="FF000000"/>
      <name val="宋体"/>
      <family val="0"/>
    </font>
    <font>
      <sz val="11"/>
      <name val="Calibri"/>
      <family val="0"/>
    </font>
    <font>
      <b/>
      <sz val="16"/>
      <color theme="1"/>
      <name val="Calibri"/>
      <family val="0"/>
    </font>
    <font>
      <b/>
      <sz val="16"/>
      <color theme="1"/>
      <name val="宋体"/>
      <family val="0"/>
    </font>
    <font>
      <sz val="9"/>
      <color theme="1"/>
      <name val="Times New Roman"/>
      <family val="1"/>
    </font>
    <font>
      <sz val="11"/>
      <color theme="1"/>
      <name val="宋体"/>
      <family val="0"/>
    </font>
    <font>
      <b/>
      <sz val="11"/>
      <color indexed="8"/>
      <name val="Calibri"/>
      <family val="0"/>
    </font>
    <font>
      <sz val="8"/>
      <color theme="1"/>
      <name val="Calibri"/>
      <family val="0"/>
    </font>
    <font>
      <sz val="12"/>
      <color indexed="8"/>
      <name val="Calibri"/>
      <family val="0"/>
    </font>
    <font>
      <sz val="10"/>
      <color indexed="8"/>
      <name val="Calibri"/>
      <family val="0"/>
    </font>
    <font>
      <sz val="10"/>
      <name val="Calibri"/>
      <family val="0"/>
    </font>
    <font>
      <b/>
      <sz val="16"/>
      <color rgb="FF000000"/>
      <name val="Times New Roman"/>
      <family val="1"/>
    </font>
    <font>
      <sz val="12"/>
      <color theme="1"/>
      <name val="Times New Roman"/>
      <family val="1"/>
    </font>
    <font>
      <b/>
      <sz val="12"/>
      <color theme="1"/>
      <name val="Times New Roman"/>
      <family val="1"/>
    </font>
    <font>
      <b/>
      <sz val="11"/>
      <color theme="1"/>
      <name val="Times New Roman"/>
      <family val="1"/>
    </font>
    <font>
      <b/>
      <sz val="11"/>
      <color rgb="FF000000"/>
      <name val="宋体"/>
      <family val="0"/>
    </font>
    <font>
      <sz val="12"/>
      <color rgb="FFFF0000"/>
      <name val="宋体"/>
      <family val="0"/>
    </font>
  </fonts>
  <fills count="40">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
      <patternFill patternType="solid">
        <fgColor rgb="FFFFFF0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right/>
      <top style="thin"/>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style="thin"/>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45" fillId="0" borderId="0" applyFont="0" applyFill="0" applyBorder="0" applyAlignment="0" applyProtection="0"/>
    <xf numFmtId="177" fontId="45" fillId="0" borderId="0" applyFont="0" applyFill="0" applyBorder="0" applyAlignment="0" applyProtection="0"/>
    <xf numFmtId="9" fontId="45" fillId="0" borderId="0" applyFont="0" applyFill="0" applyBorder="0" applyAlignment="0" applyProtection="0"/>
    <xf numFmtId="178" fontId="45" fillId="0" borderId="0" applyFont="0" applyFill="0" applyBorder="0" applyAlignment="0" applyProtection="0"/>
    <xf numFmtId="179" fontId="45"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2" borderId="1" applyNumberFormat="0" applyFon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0" fontId="75" fillId="3" borderId="5" applyNumberFormat="0" applyAlignment="0" applyProtection="0"/>
    <xf numFmtId="0" fontId="76" fillId="4" borderId="6" applyNumberFormat="0" applyAlignment="0" applyProtection="0"/>
    <xf numFmtId="0" fontId="77" fillId="4" borderId="5" applyNumberFormat="0" applyAlignment="0" applyProtection="0"/>
    <xf numFmtId="0" fontId="78" fillId="5" borderId="7" applyNumberFormat="0" applyAlignment="0" applyProtection="0"/>
    <xf numFmtId="0" fontId="79" fillId="0" borderId="8" applyNumberFormat="0" applyFill="0" applyAlignment="0" applyProtection="0"/>
    <xf numFmtId="0" fontId="80" fillId="0" borderId="9" applyNumberFormat="0" applyFill="0" applyAlignment="0" applyProtection="0"/>
    <xf numFmtId="0" fontId="81" fillId="6" borderId="0" applyNumberFormat="0" applyBorder="0" applyAlignment="0" applyProtection="0"/>
    <xf numFmtId="0" fontId="82" fillId="7" borderId="0" applyNumberFormat="0" applyBorder="0" applyAlignment="0" applyProtection="0"/>
    <xf numFmtId="0" fontId="83" fillId="8" borderId="0" applyNumberFormat="0" applyBorder="0" applyAlignment="0" applyProtection="0"/>
    <xf numFmtId="0" fontId="84"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4" fillId="32" borderId="0" applyNumberFormat="0" applyBorder="0" applyAlignment="0" applyProtection="0"/>
    <xf numFmtId="0" fontId="85" fillId="0" borderId="0">
      <alignment vertical="center"/>
      <protection/>
    </xf>
    <xf numFmtId="0" fontId="86" fillId="0" borderId="0">
      <alignment vertical="center"/>
      <protection/>
    </xf>
    <xf numFmtId="0" fontId="26" fillId="0" borderId="0">
      <alignment/>
      <protection/>
    </xf>
    <xf numFmtId="0" fontId="0" fillId="0" borderId="0">
      <alignment/>
      <protection/>
    </xf>
    <xf numFmtId="0" fontId="0" fillId="0" borderId="0">
      <alignment vertical="center"/>
      <protection/>
    </xf>
    <xf numFmtId="0" fontId="0" fillId="0" borderId="0">
      <alignment/>
      <protection/>
    </xf>
  </cellStyleXfs>
  <cellXfs count="22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180" fontId="3" fillId="0" borderId="0" xfId="15" applyNumberFormat="1" applyFont="1" applyFill="1" applyAlignment="1">
      <alignment vertical="center" wrapText="1"/>
    </xf>
    <xf numFmtId="0" fontId="4" fillId="0" borderId="0" xfId="0" applyFont="1" applyFill="1" applyAlignment="1">
      <alignment horizontal="right" vertical="center"/>
    </xf>
    <xf numFmtId="0" fontId="5" fillId="0" borderId="10" xfId="0" applyFont="1" applyFill="1" applyBorder="1" applyAlignment="1">
      <alignment horizontal="center" vertical="center" wrapText="1"/>
    </xf>
    <xf numFmtId="180" fontId="5" fillId="0" borderId="10" xfId="15"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7" fillId="0" borderId="0" xfId="0" applyFont="1" applyFill="1" applyAlignment="1">
      <alignment horizontal="center" vertical="center"/>
    </xf>
    <xf numFmtId="0" fontId="88" fillId="0" borderId="0" xfId="0" applyFont="1" applyFill="1" applyAlignment="1">
      <alignment vertical="center"/>
    </xf>
    <xf numFmtId="0" fontId="88" fillId="0" borderId="0" xfId="0" applyFont="1" applyFill="1" applyAlignment="1">
      <alignment horizontal="right" vertical="center"/>
    </xf>
    <xf numFmtId="181" fontId="89" fillId="0" borderId="10" xfId="15" applyNumberFormat="1" applyFont="1" applyBorder="1" applyAlignment="1">
      <alignment horizontal="center" vertical="center"/>
    </xf>
    <xf numFmtId="0" fontId="1" fillId="0" borderId="10" xfId="0" applyNumberFormat="1" applyFont="1" applyFill="1" applyBorder="1" applyAlignment="1" applyProtection="1">
      <alignment horizontal="left" vertical="center"/>
      <protection/>
    </xf>
    <xf numFmtId="182" fontId="11" fillId="0" borderId="10" xfId="0" applyNumberFormat="1" applyFont="1" applyFill="1" applyBorder="1" applyAlignment="1" applyProtection="1">
      <alignment horizontal="right" vertical="center"/>
      <protection/>
    </xf>
    <xf numFmtId="182" fontId="11" fillId="33" borderId="10" xfId="0" applyNumberFormat="1" applyFont="1" applyFill="1" applyBorder="1" applyAlignment="1" applyProtection="1">
      <alignment horizontal="right" vertical="center"/>
      <protection/>
    </xf>
    <xf numFmtId="181" fontId="89" fillId="0" borderId="10" xfId="15" applyNumberFormat="1" applyFont="1" applyFill="1" applyBorder="1" applyAlignment="1">
      <alignment horizontal="center" vertical="center"/>
    </xf>
    <xf numFmtId="182" fontId="12" fillId="0" borderId="10" xfId="0" applyNumberFormat="1" applyFont="1" applyFill="1" applyBorder="1" applyAlignment="1" applyProtection="1">
      <alignment horizontal="right" vertical="center"/>
      <protection/>
    </xf>
    <xf numFmtId="0" fontId="90" fillId="0" borderId="0" xfId="0" applyFont="1" applyFill="1" applyAlignment="1">
      <alignment horizontal="left" vertical="center"/>
    </xf>
    <xf numFmtId="0" fontId="14" fillId="0" borderId="0" xfId="64" applyFont="1" applyFill="1" applyAlignment="1">
      <alignment horizontal="center" vertical="center" wrapText="1"/>
      <protection/>
    </xf>
    <xf numFmtId="0" fontId="0" fillId="0" borderId="0" xfId="0" applyAlignment="1">
      <alignment horizontal="center" vertical="center"/>
    </xf>
    <xf numFmtId="0" fontId="15" fillId="0" borderId="0" xfId="64" applyFont="1" applyBorder="1" applyAlignment="1">
      <alignment horizontal="right" vertical="center" wrapText="1"/>
      <protection/>
    </xf>
    <xf numFmtId="0" fontId="16" fillId="0" borderId="10" xfId="64" applyFont="1" applyBorder="1" applyAlignment="1">
      <alignment horizontal="center" vertical="center" wrapText="1"/>
      <protection/>
    </xf>
    <xf numFmtId="0" fontId="91" fillId="0" borderId="10" xfId="0" applyFont="1" applyBorder="1" applyAlignment="1">
      <alignment horizontal="center" vertical="center" wrapText="1"/>
    </xf>
    <xf numFmtId="0" fontId="92" fillId="0" borderId="10" xfId="0" applyFont="1" applyFill="1" applyBorder="1" applyAlignment="1">
      <alignment horizontal="center" vertical="center" wrapText="1"/>
    </xf>
    <xf numFmtId="0" fontId="19" fillId="0" borderId="10" xfId="64" applyFont="1" applyBorder="1" applyAlignment="1">
      <alignment horizontal="center" vertical="center" wrapText="1"/>
      <protection/>
    </xf>
    <xf numFmtId="183" fontId="20" fillId="0" borderId="10" xfId="0" applyNumberFormat="1" applyFont="1" applyFill="1" applyBorder="1" applyAlignment="1">
      <alignment horizontal="center" vertical="center" wrapText="1"/>
    </xf>
    <xf numFmtId="184" fontId="19" fillId="0" borderId="10" xfId="64" applyNumberFormat="1" applyFont="1" applyBorder="1" applyAlignment="1">
      <alignment horizontal="center" vertical="center" wrapText="1"/>
      <protection/>
    </xf>
    <xf numFmtId="0" fontId="91" fillId="0" borderId="11"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3" xfId="0" applyFont="1" applyBorder="1" applyAlignment="1">
      <alignment horizontal="center" vertical="center" wrapText="1"/>
    </xf>
    <xf numFmtId="0" fontId="93" fillId="0" borderId="10" xfId="0" applyFont="1" applyFill="1" applyBorder="1" applyAlignment="1">
      <alignment horizontal="center" vertical="center" wrapText="1"/>
    </xf>
    <xf numFmtId="0" fontId="94" fillId="0" borderId="0" xfId="0" applyFont="1" applyAlignment="1">
      <alignment horizontal="center" vertical="center"/>
    </xf>
    <xf numFmtId="0" fontId="0" fillId="0" borderId="0" xfId="0" applyAlignment="1">
      <alignment vertical="center"/>
    </xf>
    <xf numFmtId="0" fontId="0" fillId="0" borderId="0" xfId="0" applyFont="1" applyAlignment="1">
      <alignment horizontal="right" vertical="center"/>
    </xf>
    <xf numFmtId="0" fontId="95"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95" fillId="0" borderId="14" xfId="0" applyFont="1" applyFill="1" applyBorder="1" applyAlignment="1">
      <alignment vertical="center" wrapText="1"/>
    </xf>
    <xf numFmtId="2" fontId="96" fillId="0" borderId="14" xfId="0" applyNumberFormat="1" applyFont="1" applyFill="1" applyBorder="1" applyAlignment="1">
      <alignment vertical="center" shrinkToFit="1"/>
    </xf>
    <xf numFmtId="0" fontId="97" fillId="0" borderId="14" xfId="0" applyFont="1" applyFill="1" applyBorder="1" applyAlignment="1">
      <alignment vertical="center" wrapText="1"/>
    </xf>
    <xf numFmtId="185" fontId="96" fillId="0" borderId="14" xfId="0" applyNumberFormat="1" applyFont="1" applyFill="1" applyBorder="1" applyAlignment="1">
      <alignment vertical="center" shrinkToFit="1"/>
    </xf>
    <xf numFmtId="0" fontId="98" fillId="0" borderId="0" xfId="0" applyFont="1" applyAlignment="1">
      <alignment horizontal="center" vertical="center"/>
    </xf>
    <xf numFmtId="0" fontId="90" fillId="0" borderId="0" xfId="0" applyFont="1" applyAlignment="1">
      <alignment horizontal="center"/>
    </xf>
    <xf numFmtId="0" fontId="80" fillId="0" borderId="10" xfId="0" applyFont="1" applyBorder="1" applyAlignment="1">
      <alignment horizontal="center" vertical="center"/>
    </xf>
    <xf numFmtId="0" fontId="80" fillId="0" borderId="15" xfId="0" applyFont="1" applyBorder="1" applyAlignment="1">
      <alignment horizontal="center" vertical="center"/>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0" fillId="0" borderId="10" xfId="0" applyFont="1" applyBorder="1" applyAlignment="1">
      <alignment horizontal="center" vertical="center"/>
    </xf>
    <xf numFmtId="186" fontId="0" fillId="0" borderId="10" xfId="0" applyNumberFormat="1" applyFont="1" applyBorder="1" applyAlignment="1">
      <alignment horizontal="center" vertical="center"/>
    </xf>
    <xf numFmtId="0" fontId="99" fillId="0" borderId="0" xfId="63" applyFont="1" applyFill="1" applyAlignment="1">
      <alignment horizontal="center" vertical="center" wrapText="1"/>
      <protection/>
    </xf>
    <xf numFmtId="0" fontId="100" fillId="0" borderId="0" xfId="63" applyFont="1" applyFill="1" applyAlignment="1">
      <alignment vertical="center"/>
      <protection/>
    </xf>
    <xf numFmtId="0" fontId="22" fillId="0" borderId="1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101" fillId="0" borderId="0" xfId="63" applyFont="1" applyFill="1" applyBorder="1" applyAlignment="1">
      <alignment vertical="center"/>
      <protection/>
    </xf>
    <xf numFmtId="0" fontId="101" fillId="0" borderId="0" xfId="63" applyFont="1" applyFill="1" applyAlignment="1">
      <alignment horizontal="center" vertical="center"/>
      <protection/>
    </xf>
    <xf numFmtId="0" fontId="102" fillId="0" borderId="10" xfId="0" applyFont="1" applyFill="1" applyBorder="1" applyAlignment="1">
      <alignment horizontal="center" vertical="center"/>
    </xf>
    <xf numFmtId="0" fontId="94" fillId="0" borderId="0" xfId="0" applyFont="1" applyBorder="1" applyAlignment="1">
      <alignment horizontal="center" vertical="center"/>
    </xf>
    <xf numFmtId="0" fontId="0" fillId="0" borderId="0" xfId="0" applyFont="1" applyBorder="1" applyAlignment="1">
      <alignment horizontal="center" vertical="center"/>
    </xf>
    <xf numFmtId="0" fontId="103" fillId="0" borderId="0"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18"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6"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0" xfId="0" applyFill="1" applyBorder="1" applyAlignment="1">
      <alignment vertical="center"/>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0" xfId="0" applyFont="1" applyAlignment="1">
      <alignment vertical="center"/>
    </xf>
    <xf numFmtId="0" fontId="15" fillId="0" borderId="0" xfId="0" applyFont="1" applyBorder="1" applyAlignment="1">
      <alignment horizontal="right"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28" fillId="0" borderId="10" xfId="0" applyFont="1" applyBorder="1" applyAlignment="1">
      <alignment vertical="center" wrapText="1"/>
    </xf>
    <xf numFmtId="183" fontId="28" fillId="0" borderId="10" xfId="0" applyNumberFormat="1" applyFont="1" applyBorder="1" applyAlignment="1">
      <alignment vertical="center" wrapText="1"/>
    </xf>
    <xf numFmtId="183" fontId="0" fillId="0" borderId="10" xfId="0" applyNumberFormat="1" applyBorder="1" applyAlignment="1">
      <alignment horizontal="center" vertical="center"/>
    </xf>
    <xf numFmtId="183" fontId="28" fillId="0" borderId="10" xfId="0" applyNumberFormat="1" applyFont="1" applyBorder="1" applyAlignment="1">
      <alignment horizontal="center" vertical="center" wrapText="1"/>
    </xf>
    <xf numFmtId="0" fontId="29"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vertical="center"/>
      <protection/>
    </xf>
    <xf numFmtId="3" fontId="4" fillId="0" borderId="17"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vertical="center"/>
      <protection/>
    </xf>
    <xf numFmtId="3" fontId="4" fillId="0" borderId="13" xfId="0" applyNumberFormat="1" applyFont="1" applyFill="1" applyBorder="1" applyAlignment="1" applyProtection="1">
      <alignment horizontal="right" vertical="center"/>
      <protection/>
    </xf>
    <xf numFmtId="3" fontId="4" fillId="0" borderId="19" xfId="0" applyNumberFormat="1" applyFont="1" applyFill="1" applyBorder="1" applyAlignment="1" applyProtection="1">
      <alignment horizontal="right" vertical="center"/>
      <protection/>
    </xf>
    <xf numFmtId="0" fontId="30" fillId="0" borderId="20" xfId="0" applyNumberFormat="1" applyFont="1" applyFill="1" applyBorder="1" applyAlignment="1" applyProtection="1">
      <alignment vertical="center"/>
      <protection/>
    </xf>
    <xf numFmtId="0" fontId="30" fillId="0" borderId="0" xfId="0" applyFont="1" applyAlignment="1">
      <alignment/>
    </xf>
    <xf numFmtId="0" fontId="31" fillId="0" borderId="20" xfId="0" applyNumberFormat="1" applyFont="1" applyFill="1" applyBorder="1" applyAlignment="1" applyProtection="1">
      <alignment vertical="center"/>
      <protection/>
    </xf>
    <xf numFmtId="0" fontId="31" fillId="0" borderId="0" xfId="0" applyFont="1" applyAlignment="1">
      <alignment/>
    </xf>
    <xf numFmtId="0" fontId="0" fillId="0" borderId="20" xfId="0" applyNumberFormat="1" applyFont="1" applyFill="1" applyBorder="1" applyAlignment="1" applyProtection="1">
      <alignment vertical="center"/>
      <protection/>
    </xf>
    <xf numFmtId="0" fontId="0" fillId="0" borderId="0" xfId="0" applyFont="1" applyFill="1" applyAlignment="1">
      <alignment/>
    </xf>
    <xf numFmtId="0" fontId="32" fillId="0" borderId="0" xfId="66" applyFont="1" applyFill="1" applyAlignment="1">
      <alignment horizontal="center" vertical="center" wrapText="1"/>
      <protection/>
    </xf>
    <xf numFmtId="0" fontId="32" fillId="0" borderId="0" xfId="66" applyFont="1" applyFill="1" applyAlignment="1">
      <alignment horizontal="center" vertical="center"/>
      <protection/>
    </xf>
    <xf numFmtId="0" fontId="104" fillId="0" borderId="0" xfId="65" applyFont="1" applyFill="1" applyBorder="1" applyAlignment="1">
      <alignment horizontal="right" vertical="center"/>
      <protection/>
    </xf>
    <xf numFmtId="0" fontId="105" fillId="0" borderId="0" xfId="65" applyFont="1" applyFill="1" applyBorder="1" applyAlignment="1">
      <alignment horizontal="right" vertical="center"/>
      <protection/>
    </xf>
    <xf numFmtId="0" fontId="106" fillId="0" borderId="0" xfId="67" applyFont="1" applyFill="1" applyBorder="1" applyAlignment="1">
      <alignment horizontal="right" vertical="center"/>
      <protection/>
    </xf>
    <xf numFmtId="0" fontId="95" fillId="0" borderId="10" xfId="67" applyFont="1" applyFill="1" applyBorder="1" applyAlignment="1">
      <alignment horizontal="center" vertical="center"/>
      <protection/>
    </xf>
    <xf numFmtId="0" fontId="95" fillId="0" borderId="10" xfId="67" applyFont="1" applyFill="1" applyBorder="1" applyAlignment="1">
      <alignment horizontal="center" vertical="center" wrapText="1"/>
      <protection/>
    </xf>
    <xf numFmtId="0" fontId="95" fillId="0" borderId="10" xfId="66" applyFont="1" applyFill="1" applyBorder="1" applyAlignment="1">
      <alignment vertical="center"/>
      <protection/>
    </xf>
    <xf numFmtId="0" fontId="86" fillId="0" borderId="10" xfId="65" applyFont="1" applyFill="1" applyBorder="1" applyAlignment="1">
      <alignment vertical="center"/>
      <protection/>
    </xf>
    <xf numFmtId="0" fontId="97" fillId="0" borderId="10" xfId="66" applyFont="1" applyFill="1" applyBorder="1" applyAlignment="1">
      <alignment vertical="center"/>
      <protection/>
    </xf>
    <xf numFmtId="0" fontId="97" fillId="0" borderId="10" xfId="66" applyFont="1" applyFill="1" applyBorder="1" applyAlignment="1">
      <alignment horizontal="left" vertical="center" indent="2"/>
      <protection/>
    </xf>
    <xf numFmtId="0" fontId="97" fillId="0" borderId="10" xfId="66" applyFont="1" applyFill="1" applyBorder="1" applyAlignment="1">
      <alignment horizontal="right" vertical="center" wrapText="1"/>
      <protection/>
    </xf>
    <xf numFmtId="0" fontId="97" fillId="0" borderId="10" xfId="66" applyFont="1" applyFill="1" applyBorder="1" applyAlignment="1">
      <alignment horizontal="right" vertical="center"/>
      <protection/>
    </xf>
    <xf numFmtId="187" fontId="95" fillId="0" borderId="10" xfId="68" applyNumberFormat="1" applyFont="1" applyFill="1" applyBorder="1" applyAlignment="1">
      <alignment horizontal="right" vertical="center" wrapText="1"/>
      <protection/>
    </xf>
    <xf numFmtId="0" fontId="95" fillId="0" borderId="21" xfId="66" applyFont="1" applyFill="1" applyBorder="1" applyAlignment="1">
      <alignment horizontal="center" vertical="center"/>
      <protection/>
    </xf>
    <xf numFmtId="0" fontId="95" fillId="0" borderId="10" xfId="66" applyFont="1" applyFill="1" applyBorder="1" applyAlignment="1">
      <alignment horizontal="right" vertical="center" wrapText="1"/>
      <protection/>
    </xf>
    <xf numFmtId="0" fontId="86" fillId="0" borderId="0" xfId="65" applyFont="1" applyFill="1" applyBorder="1" applyAlignment="1">
      <alignment vertical="center"/>
      <protection/>
    </xf>
    <xf numFmtId="0" fontId="4" fillId="0" borderId="10" xfId="0" applyNumberFormat="1" applyFont="1" applyFill="1" applyBorder="1" applyAlignment="1" applyProtection="1">
      <alignment horizontal="right" vertical="center"/>
      <protection/>
    </xf>
    <xf numFmtId="0" fontId="34"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0" fontId="35" fillId="0" borderId="0" xfId="0" applyFont="1" applyAlignment="1">
      <alignment/>
    </xf>
    <xf numFmtId="0" fontId="35" fillId="0" borderId="0" xfId="0" applyFont="1" applyAlignment="1">
      <alignment/>
    </xf>
    <xf numFmtId="0" fontId="107" fillId="0" borderId="0" xfId="63" applyFont="1" applyFill="1" applyAlignment="1">
      <alignment horizontal="center" vertical="center" wrapText="1"/>
      <protection/>
    </xf>
    <xf numFmtId="0" fontId="87" fillId="0" borderId="0" xfId="63" applyFont="1" applyFill="1" applyAlignment="1">
      <alignment horizontal="center" vertical="center"/>
      <protection/>
    </xf>
    <xf numFmtId="0" fontId="88" fillId="0" borderId="0" xfId="63" applyFont="1">
      <alignment vertical="center"/>
      <protection/>
    </xf>
    <xf numFmtId="0" fontId="108" fillId="0" borderId="0" xfId="63" applyFont="1" applyAlignment="1">
      <alignment horizontal="right" vertical="center"/>
      <protection/>
    </xf>
    <xf numFmtId="0" fontId="109" fillId="0" borderId="10" xfId="63" applyFont="1" applyBorder="1" applyAlignment="1">
      <alignment horizontal="center" vertical="center"/>
      <protection/>
    </xf>
    <xf numFmtId="0" fontId="108" fillId="0" borderId="10" xfId="63" applyFont="1" applyBorder="1">
      <alignment vertical="center"/>
      <protection/>
    </xf>
    <xf numFmtId="182" fontId="88" fillId="0" borderId="10" xfId="63" applyNumberFormat="1" applyFont="1" applyBorder="1" applyAlignment="1">
      <alignment horizontal="right" vertical="center" wrapText="1"/>
      <protection/>
    </xf>
    <xf numFmtId="0" fontId="38" fillId="0"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vertical="center"/>
      <protection/>
    </xf>
    <xf numFmtId="0" fontId="0" fillId="0" borderId="1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Fill="1" applyAlignment="1">
      <alignment/>
    </xf>
    <xf numFmtId="0" fontId="0" fillId="0" borderId="0" xfId="0" applyFill="1" applyAlignment="1">
      <alignment horizontal="center"/>
    </xf>
    <xf numFmtId="0" fontId="4" fillId="0" borderId="0" xfId="0" applyFont="1" applyFill="1" applyAlignment="1">
      <alignment vertical="center"/>
    </xf>
    <xf numFmtId="0" fontId="4" fillId="0" borderId="0" xfId="0" applyFont="1" applyFill="1" applyAlignment="1">
      <alignment horizontal="center" vertical="center"/>
    </xf>
    <xf numFmtId="0" fontId="110" fillId="0"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center" vertical="center"/>
      <protection/>
    </xf>
    <xf numFmtId="183" fontId="0" fillId="0" borderId="10" xfId="0" applyNumberFormat="1" applyFont="1" applyFill="1" applyBorder="1" applyAlignment="1" applyProtection="1">
      <alignment horizontal="center"/>
      <protection/>
    </xf>
    <xf numFmtId="188" fontId="0" fillId="0" borderId="10" xfId="0" applyNumberFormat="1" applyFont="1" applyFill="1" applyBorder="1" applyAlignment="1" applyProtection="1">
      <alignment horizontal="center"/>
      <protection/>
    </xf>
    <xf numFmtId="10" fontId="0" fillId="0" borderId="10" xfId="0" applyNumberFormat="1" applyFill="1" applyBorder="1" applyAlignment="1">
      <alignment horizontal="center"/>
    </xf>
    <xf numFmtId="10" fontId="112" fillId="0" borderId="10" xfId="0" applyNumberFormat="1" applyFont="1" applyFill="1" applyBorder="1" applyAlignment="1">
      <alignment horizontal="center"/>
    </xf>
    <xf numFmtId="0" fontId="41" fillId="0" borderId="10" xfId="0" applyNumberFormat="1" applyFont="1" applyFill="1" applyBorder="1" applyAlignment="1" applyProtection="1">
      <alignment horizontal="center" vertical="center"/>
      <protection/>
    </xf>
    <xf numFmtId="0" fontId="111" fillId="0" borderId="10" xfId="0" applyFont="1" applyFill="1" applyBorder="1" applyAlignment="1">
      <alignment horizontal="center" vertical="center"/>
    </xf>
    <xf numFmtId="3" fontId="38" fillId="0" borderId="10" xfId="0" applyNumberFormat="1" applyFont="1" applyFill="1" applyBorder="1" applyAlignment="1" applyProtection="1">
      <alignment horizontal="center" vertical="center"/>
      <protection/>
    </xf>
    <xf numFmtId="188" fontId="111" fillId="0" borderId="10" xfId="0" applyNumberFormat="1" applyFont="1" applyFill="1" applyBorder="1" applyAlignment="1">
      <alignment horizontal="center" vertical="center"/>
    </xf>
    <xf numFmtId="3" fontId="5" fillId="0" borderId="10" xfId="0" applyNumberFormat="1" applyFont="1" applyFill="1" applyBorder="1" applyAlignment="1" applyProtection="1">
      <alignment horizontal="center" vertical="center"/>
      <protection/>
    </xf>
    <xf numFmtId="188" fontId="0" fillId="0" borderId="10" xfId="0" applyNumberFormat="1" applyBorder="1" applyAlignment="1">
      <alignment horizontal="center" vertical="center"/>
    </xf>
    <xf numFmtId="0" fontId="0" fillId="0" borderId="10" xfId="0" applyBorder="1" applyAlignment="1">
      <alignment horizontal="left"/>
    </xf>
    <xf numFmtId="0" fontId="0" fillId="0" borderId="10" xfId="0" applyBorder="1" applyAlignment="1">
      <alignment/>
    </xf>
    <xf numFmtId="0" fontId="87" fillId="0" borderId="0" xfId="63" applyFont="1" applyFill="1" applyAlignment="1">
      <alignment horizontal="center" vertical="center" wrapText="1"/>
      <protection/>
    </xf>
    <xf numFmtId="182" fontId="88" fillId="0" borderId="10" xfId="63" applyNumberFormat="1" applyFont="1" applyBorder="1" applyAlignment="1">
      <alignment horizontal="center" vertical="center" wrapText="1"/>
      <protection/>
    </xf>
    <xf numFmtId="0" fontId="112" fillId="0" borderId="0" xfId="0" applyFont="1" applyAlignment="1">
      <alignment/>
    </xf>
    <xf numFmtId="0" fontId="4" fillId="0" borderId="0" xfId="0" applyNumberFormat="1" applyFont="1" applyFill="1" applyAlignment="1" applyProtection="1">
      <alignment horizontal="center" vertical="center"/>
      <protection/>
    </xf>
    <xf numFmtId="3" fontId="4" fillId="0" borderId="17"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3" fontId="4" fillId="0" borderId="20" xfId="0" applyNumberFormat="1" applyFont="1" applyFill="1" applyBorder="1" applyAlignment="1" applyProtection="1">
      <alignment horizontal="center" vertical="center"/>
      <protection/>
    </xf>
    <xf numFmtId="3" fontId="4" fillId="0" borderId="19" xfId="0" applyNumberFormat="1" applyFont="1" applyFill="1" applyBorder="1" applyAlignment="1" applyProtection="1">
      <alignment horizontal="center" vertical="center"/>
      <protection/>
    </xf>
    <xf numFmtId="0" fontId="0" fillId="0" borderId="0" xfId="0" applyAlignment="1">
      <alignment wrapText="1"/>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0" fontId="0" fillId="0" borderId="10" xfId="0" applyBorder="1" applyAlignment="1">
      <alignment horizontal="center" vertical="center"/>
    </xf>
    <xf numFmtId="182" fontId="0" fillId="0" borderId="0" xfId="0" applyNumberFormat="1" applyAlignment="1">
      <alignment horizontal="center"/>
    </xf>
    <xf numFmtId="182" fontId="29" fillId="0" borderId="0" xfId="0" applyNumberFormat="1" applyFont="1" applyFill="1" applyAlignment="1" applyProtection="1">
      <alignment horizontal="center" vertical="center"/>
      <protection/>
    </xf>
    <xf numFmtId="0" fontId="4" fillId="0" borderId="0" xfId="0" applyFont="1" applyFill="1" applyAlignment="1">
      <alignment vertical="center"/>
    </xf>
    <xf numFmtId="182" fontId="4" fillId="0" borderId="0" xfId="0" applyNumberFormat="1" applyFont="1" applyAlignment="1">
      <alignment horizontal="center" vertical="center"/>
    </xf>
    <xf numFmtId="0" fontId="5" fillId="0" borderId="17"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horizontal="center" vertical="center" wrapText="1"/>
      <protection/>
    </xf>
    <xf numFmtId="182" fontId="5" fillId="0" borderId="10" xfId="0" applyNumberFormat="1" applyFont="1" applyFill="1" applyBorder="1" applyAlignment="1" applyProtection="1">
      <alignment horizontal="center" vertical="center" wrapText="1"/>
      <protection/>
    </xf>
    <xf numFmtId="182" fontId="4" fillId="0" borderId="19" xfId="0" applyNumberFormat="1" applyFont="1" applyFill="1" applyBorder="1" applyAlignment="1" applyProtection="1">
      <alignment horizontal="center" vertical="center"/>
      <protection/>
    </xf>
    <xf numFmtId="182" fontId="4" fillId="0" borderId="10" xfId="0" applyNumberFormat="1" applyFont="1" applyFill="1" applyBorder="1" applyAlignment="1" applyProtection="1">
      <alignment horizontal="center" vertical="center"/>
      <protection/>
    </xf>
    <xf numFmtId="182" fontId="4" fillId="0" borderId="11" xfId="0" applyNumberFormat="1" applyFont="1" applyFill="1" applyBorder="1" applyAlignment="1" applyProtection="1">
      <alignment horizontal="center" vertical="center"/>
      <protection/>
    </xf>
    <xf numFmtId="182" fontId="4" fillId="0" borderId="13" xfId="0" applyNumberFormat="1" applyFont="1" applyFill="1" applyBorder="1" applyAlignment="1" applyProtection="1">
      <alignment horizontal="center" vertical="center"/>
      <protection/>
    </xf>
    <xf numFmtId="182" fontId="0" fillId="0" borderId="10" xfId="0" applyNumberFormat="1" applyBorder="1" applyAlignment="1">
      <alignment horizontal="center"/>
    </xf>
    <xf numFmtId="0" fontId="5"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horizontal="right" vertical="center"/>
      <protection/>
    </xf>
    <xf numFmtId="3" fontId="4" fillId="35" borderId="17"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vertical="center"/>
      <protection/>
    </xf>
    <xf numFmtId="0" fontId="5" fillId="34" borderId="13" xfId="0" applyNumberFormat="1" applyFont="1" applyFill="1" applyBorder="1" applyAlignment="1" applyProtection="1">
      <alignment vertical="center"/>
      <protection/>
    </xf>
    <xf numFmtId="0" fontId="4" fillId="34" borderId="10" xfId="0" applyNumberFormat="1" applyFont="1" applyFill="1" applyBorder="1" applyAlignment="1" applyProtection="1">
      <alignment vertical="center"/>
      <protection/>
    </xf>
    <xf numFmtId="3" fontId="4" fillId="36" borderId="20"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4" fillId="34" borderId="11" xfId="0" applyNumberFormat="1" applyFont="1" applyFill="1" applyBorder="1" applyAlignment="1" applyProtection="1">
      <alignment vertical="center"/>
      <protection/>
    </xf>
    <xf numFmtId="0" fontId="4" fillId="34" borderId="13" xfId="0" applyNumberFormat="1" applyFont="1" applyFill="1" applyBorder="1" applyAlignment="1" applyProtection="1">
      <alignment vertical="center"/>
      <protection/>
    </xf>
    <xf numFmtId="3" fontId="4" fillId="36" borderId="19" xfId="0" applyNumberFormat="1" applyFont="1" applyFill="1" applyBorder="1" applyAlignment="1" applyProtection="1">
      <alignment horizontal="right" vertical="center"/>
      <protection/>
    </xf>
    <xf numFmtId="3" fontId="4" fillId="36" borderId="17"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3" fontId="4" fillId="34" borderId="10" xfId="0" applyNumberFormat="1" applyFont="1" applyFill="1" applyBorder="1" applyAlignment="1" applyProtection="1">
      <alignment horizontal="right" vertical="center"/>
      <protection/>
    </xf>
    <xf numFmtId="3" fontId="4" fillId="38" borderId="10" xfId="0" applyNumberFormat="1" applyFont="1" applyFill="1" applyBorder="1" applyAlignment="1" applyProtection="1">
      <alignment horizontal="right" vertical="center"/>
      <protection/>
    </xf>
    <xf numFmtId="3" fontId="4" fillId="38" borderId="17"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vertical="center"/>
      <protection/>
    </xf>
    <xf numFmtId="0" fontId="4" fillId="34" borderId="12" xfId="0" applyNumberFormat="1" applyFont="1" applyFill="1" applyBorder="1" applyAlignment="1" applyProtection="1">
      <alignment vertical="center"/>
      <protection/>
    </xf>
    <xf numFmtId="0" fontId="0" fillId="0" borderId="0" xfId="0" applyFill="1" applyAlignment="1">
      <alignment/>
    </xf>
    <xf numFmtId="0" fontId="0" fillId="0" borderId="0" xfId="0" applyAlignment="1">
      <alignment horizontal="center"/>
    </xf>
    <xf numFmtId="189" fontId="4"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3" fontId="6" fillId="0" borderId="22" xfId="0" applyNumberFormat="1" applyFont="1" applyFill="1" applyBorder="1" applyAlignment="1" applyProtection="1">
      <alignment horizontal="center" vertical="center"/>
      <protection/>
    </xf>
    <xf numFmtId="0" fontId="0" fillId="0" borderId="0" xfId="0" applyFont="1" applyAlignment="1">
      <alignment horizontal="center"/>
    </xf>
    <xf numFmtId="3" fontId="6" fillId="39"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0" fontId="0" fillId="0" borderId="10" xfId="0" applyFont="1" applyBorder="1" applyAlignment="1">
      <alignment horizontal="center"/>
    </xf>
    <xf numFmtId="0" fontId="110" fillId="0" borderId="10" xfId="0" applyFont="1" applyFill="1" applyBorder="1" applyAlignment="1">
      <alignment horizontal="center" vertical="center"/>
    </xf>
    <xf numFmtId="3" fontId="4" fillId="0" borderId="16" xfId="0" applyNumberFormat="1" applyFont="1" applyFill="1" applyBorder="1" applyAlignment="1" applyProtection="1">
      <alignment horizontal="center" vertical="center"/>
      <protection/>
    </xf>
    <xf numFmtId="3" fontId="4" fillId="0" borderId="1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0" fillId="0" borderId="10" xfId="0" applyBorder="1" applyAlignment="1">
      <alignment horizontal="center"/>
    </xf>
    <xf numFmtId="3" fontId="4" fillId="0" borderId="16" xfId="0" applyNumberFormat="1" applyFont="1" applyFill="1" applyBorder="1" applyAlignment="1" applyProtection="1">
      <alignment horizontal="center" vertical="center"/>
      <protection/>
    </xf>
    <xf numFmtId="10" fontId="4" fillId="0" borderId="21" xfId="0" applyNumberFormat="1" applyFont="1" applyFill="1" applyBorder="1" applyAlignment="1" applyProtection="1">
      <alignment horizontal="center" vertical="center"/>
      <protection/>
    </xf>
    <xf numFmtId="182" fontId="6" fillId="0" borderId="10" xfId="0" applyNumberFormat="1" applyFont="1" applyFill="1" applyBorder="1" applyAlignment="1">
      <alignment horizontal="center" vertical="center"/>
    </xf>
    <xf numFmtId="3" fontId="4" fillId="0" borderId="11" xfId="0" applyNumberFormat="1" applyFont="1" applyFill="1" applyBorder="1" applyAlignment="1" applyProtection="1">
      <alignment horizontal="center" vertical="center"/>
      <protection/>
    </xf>
    <xf numFmtId="0" fontId="0" fillId="0" borderId="10" xfId="0" applyBorder="1" applyAlignment="1">
      <alignment horizontal="center"/>
    </xf>
    <xf numFmtId="3" fontId="42" fillId="0" borderId="10" xfId="0" applyNumberFormat="1" applyFont="1" applyFill="1" applyBorder="1" applyAlignment="1" applyProtection="1">
      <alignment horizontal="center" vertical="center"/>
      <protection/>
    </xf>
    <xf numFmtId="183" fontId="4" fillId="0" borderId="21" xfId="0" applyNumberFormat="1" applyFont="1" applyFill="1" applyBorder="1" applyAlignment="1" applyProtection="1">
      <alignment horizontal="center" vertical="center"/>
      <protection/>
    </xf>
    <xf numFmtId="183" fontId="4" fillId="0" borderId="11" xfId="0" applyNumberFormat="1" applyFont="1" applyFill="1" applyBorder="1" applyAlignment="1" applyProtection="1">
      <alignment horizontal="center" vertical="center"/>
      <protection/>
    </xf>
    <xf numFmtId="0" fontId="43" fillId="0" borderId="0" xfId="0" applyFont="1" applyAlignment="1">
      <alignment horizontal="center"/>
    </xf>
    <xf numFmtId="0" fontId="44" fillId="0" borderId="0" xfId="0" applyFont="1" applyAlignment="1">
      <alignment horizontal="justify"/>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36" xfId="65"/>
    <cellStyle name="常规_2014年全省及省级财政收支执行及2015年预算草案表（20150123，自用稿） 2 2 2" xfId="66"/>
    <cellStyle name="常规_国有资本经营预算表样 2 2 3" xfId="67"/>
    <cellStyle name="常规_国资决算以及执行情况0712 2 2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44"/>
  <sheetViews>
    <sheetView showGridLines="0" showZeros="0" workbookViewId="0" topLeftCell="A31">
      <selection activeCell="A11" sqref="A11"/>
    </sheetView>
  </sheetViews>
  <sheetFormatPr defaultColWidth="12.125" defaultRowHeight="15" customHeight="1"/>
  <cols>
    <col min="1" max="1" width="124.625" style="0" customWidth="1"/>
    <col min="2" max="2" width="13.50390625" style="0" customWidth="1"/>
    <col min="3" max="3" width="43.75390625" style="0" customWidth="1"/>
    <col min="4" max="4" width="7.75390625" style="0" customWidth="1"/>
    <col min="5" max="5" width="36.25390625" style="0" customWidth="1"/>
  </cols>
  <sheetData>
    <row r="2" ht="29.25" customHeight="1">
      <c r="A2" s="221" t="s">
        <v>0</v>
      </c>
    </row>
    <row r="3" ht="29.25" customHeight="1">
      <c r="A3" s="222" t="s">
        <v>1</v>
      </c>
    </row>
    <row r="4" ht="29.25" customHeight="1">
      <c r="A4" s="222" t="s">
        <v>2</v>
      </c>
    </row>
    <row r="5" ht="29.25" customHeight="1">
      <c r="A5" s="222" t="s">
        <v>3</v>
      </c>
    </row>
    <row r="6" ht="29.25" customHeight="1">
      <c r="A6" s="222" t="s">
        <v>4</v>
      </c>
    </row>
    <row r="7" ht="29.25" customHeight="1">
      <c r="A7" s="222" t="s">
        <v>5</v>
      </c>
    </row>
    <row r="8" ht="29.25" customHeight="1">
      <c r="A8" s="222" t="s">
        <v>6</v>
      </c>
    </row>
    <row r="9" ht="29.25" customHeight="1">
      <c r="A9" s="222" t="s">
        <v>7</v>
      </c>
    </row>
    <row r="10" ht="29.25" customHeight="1">
      <c r="A10" s="222" t="s">
        <v>8</v>
      </c>
    </row>
    <row r="11" ht="29.25" customHeight="1">
      <c r="A11" s="222" t="s">
        <v>9</v>
      </c>
    </row>
    <row r="12" ht="29.25" customHeight="1">
      <c r="A12" s="222" t="s">
        <v>10</v>
      </c>
    </row>
    <row r="13" ht="29.25" customHeight="1">
      <c r="A13" s="222" t="s">
        <v>11</v>
      </c>
    </row>
    <row r="14" ht="29.25" customHeight="1">
      <c r="A14" s="222" t="s">
        <v>12</v>
      </c>
    </row>
    <row r="15" ht="29.25" customHeight="1">
      <c r="A15" s="222" t="s">
        <v>13</v>
      </c>
    </row>
    <row r="16" ht="29.25" customHeight="1">
      <c r="A16" s="222" t="s">
        <v>14</v>
      </c>
    </row>
    <row r="17" ht="29.25" customHeight="1">
      <c r="A17" s="222" t="s">
        <v>15</v>
      </c>
    </row>
    <row r="18" ht="29.25" customHeight="1">
      <c r="A18" s="222" t="s">
        <v>16</v>
      </c>
    </row>
    <row r="19" ht="29.25" customHeight="1">
      <c r="A19" s="222" t="s">
        <v>17</v>
      </c>
    </row>
    <row r="20" ht="29.25" customHeight="1">
      <c r="A20" s="222" t="s">
        <v>18</v>
      </c>
    </row>
    <row r="21" ht="29.25" customHeight="1">
      <c r="A21" s="222" t="s">
        <v>19</v>
      </c>
    </row>
    <row r="22" ht="29.25" customHeight="1">
      <c r="A22" s="222" t="s">
        <v>20</v>
      </c>
    </row>
    <row r="23" ht="29.25" customHeight="1">
      <c r="A23" s="222" t="s">
        <v>21</v>
      </c>
    </row>
    <row r="24" ht="29.25" customHeight="1">
      <c r="A24" s="222" t="s">
        <v>22</v>
      </c>
    </row>
    <row r="25" ht="29.25" customHeight="1">
      <c r="A25" s="222" t="s">
        <v>23</v>
      </c>
    </row>
    <row r="26" ht="29.25" customHeight="1">
      <c r="A26" s="222" t="s">
        <v>24</v>
      </c>
    </row>
    <row r="27" ht="29.25" customHeight="1">
      <c r="A27" s="222" t="s">
        <v>25</v>
      </c>
    </row>
    <row r="28" ht="29.25" customHeight="1">
      <c r="A28" s="222" t="s">
        <v>26</v>
      </c>
    </row>
    <row r="29" ht="29.25" customHeight="1">
      <c r="A29" s="222" t="s">
        <v>27</v>
      </c>
    </row>
    <row r="30" ht="29.25" customHeight="1">
      <c r="A30" s="222" t="s">
        <v>28</v>
      </c>
    </row>
    <row r="31" ht="29.25" customHeight="1">
      <c r="A31" s="222" t="s">
        <v>29</v>
      </c>
    </row>
    <row r="32" ht="29.25" customHeight="1">
      <c r="A32" s="222" t="s">
        <v>30</v>
      </c>
    </row>
    <row r="33" ht="29.25" customHeight="1">
      <c r="A33" s="222" t="s">
        <v>31</v>
      </c>
    </row>
    <row r="34" ht="29.25" customHeight="1">
      <c r="A34" s="222" t="s">
        <v>32</v>
      </c>
    </row>
    <row r="35" ht="29.25" customHeight="1">
      <c r="A35" s="222" t="s">
        <v>33</v>
      </c>
    </row>
    <row r="36" ht="29.25" customHeight="1">
      <c r="A36" s="222" t="s">
        <v>34</v>
      </c>
    </row>
    <row r="37" ht="29.25" customHeight="1">
      <c r="A37" s="222" t="s">
        <v>35</v>
      </c>
    </row>
    <row r="38" ht="29.25" customHeight="1">
      <c r="A38" s="222" t="s">
        <v>36</v>
      </c>
    </row>
    <row r="39" ht="29.25" customHeight="1">
      <c r="A39" s="222" t="s">
        <v>37</v>
      </c>
    </row>
    <row r="40" ht="29.25" customHeight="1">
      <c r="A40" s="222" t="s">
        <v>38</v>
      </c>
    </row>
    <row r="41" ht="29.25" customHeight="1">
      <c r="A41" s="222" t="s">
        <v>39</v>
      </c>
    </row>
    <row r="42" ht="29.25" customHeight="1">
      <c r="A42" s="222" t="s">
        <v>40</v>
      </c>
    </row>
    <row r="43" ht="29.25" customHeight="1">
      <c r="A43" s="222" t="s">
        <v>41</v>
      </c>
    </row>
    <row r="44" ht="29.25" customHeight="1">
      <c r="A44" s="222" t="s">
        <v>42</v>
      </c>
    </row>
    <row r="45" ht="29.25" customHeight="1"/>
    <row r="46" ht="29.25" customHeight="1"/>
    <row r="47" ht="29.25" customHeight="1"/>
    <row r="48" ht="29.25" customHeight="1"/>
  </sheetData>
  <sheetProtection/>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3"/>
  <sheetViews>
    <sheetView showGridLines="0" showZeros="0" workbookViewId="0" topLeftCell="A1">
      <selection activeCell="A1" sqref="A1:C1"/>
    </sheetView>
  </sheetViews>
  <sheetFormatPr defaultColWidth="12.125" defaultRowHeight="15" customHeight="1"/>
  <cols>
    <col min="1" max="1" width="17.625" style="0" customWidth="1"/>
    <col min="2" max="2" width="48.50390625" style="0" customWidth="1"/>
    <col min="3" max="3" width="31.50390625" style="165" customWidth="1"/>
    <col min="4" max="251" width="12.125" style="0" customWidth="1"/>
  </cols>
  <sheetData>
    <row r="1" spans="1:3" ht="42.75" customHeight="1">
      <c r="A1" s="79" t="s">
        <v>1382</v>
      </c>
      <c r="B1" s="79"/>
      <c r="C1" s="166"/>
    </row>
    <row r="2" spans="1:3" ht="16.5" customHeight="1">
      <c r="A2" s="167"/>
      <c r="B2" s="167"/>
      <c r="C2" s="168"/>
    </row>
    <row r="3" spans="1:3" ht="16.5" customHeight="1">
      <c r="A3" s="167"/>
      <c r="B3" s="167"/>
      <c r="C3" s="168" t="s">
        <v>114</v>
      </c>
    </row>
    <row r="4" spans="1:3" s="157" customFormat="1" ht="35.25" customHeight="1">
      <c r="A4" s="169" t="s">
        <v>45</v>
      </c>
      <c r="B4" s="170" t="s">
        <v>46</v>
      </c>
      <c r="C4" s="171" t="s">
        <v>85</v>
      </c>
    </row>
    <row r="5" spans="1:3" ht="17.25" customHeight="1">
      <c r="A5" s="115"/>
      <c r="B5" s="161" t="s">
        <v>87</v>
      </c>
      <c r="C5" s="172">
        <v>205000</v>
      </c>
    </row>
    <row r="6" spans="1:3" ht="16.5" customHeight="1">
      <c r="A6" s="115">
        <v>501</v>
      </c>
      <c r="B6" s="162" t="s">
        <v>1321</v>
      </c>
      <c r="C6" s="173">
        <v>45778</v>
      </c>
    </row>
    <row r="7" spans="1:3" ht="16.5" customHeight="1">
      <c r="A7" s="115">
        <v>50101</v>
      </c>
      <c r="B7" s="163" t="s">
        <v>1322</v>
      </c>
      <c r="C7" s="173">
        <v>29688</v>
      </c>
    </row>
    <row r="8" spans="1:3" ht="16.5" customHeight="1">
      <c r="A8" s="115">
        <v>50102</v>
      </c>
      <c r="B8" s="163" t="s">
        <v>1323</v>
      </c>
      <c r="C8" s="173">
        <v>8579</v>
      </c>
    </row>
    <row r="9" spans="1:3" ht="16.5" customHeight="1">
      <c r="A9" s="115">
        <v>50103</v>
      </c>
      <c r="B9" s="163" t="s">
        <v>1324</v>
      </c>
      <c r="C9" s="173">
        <v>3315</v>
      </c>
    </row>
    <row r="10" spans="1:3" ht="16.5" customHeight="1">
      <c r="A10" s="115">
        <v>50199</v>
      </c>
      <c r="B10" s="163" t="s">
        <v>1325</v>
      </c>
      <c r="C10" s="173">
        <v>4196</v>
      </c>
    </row>
    <row r="11" spans="1:3" ht="16.5" customHeight="1">
      <c r="A11" s="115">
        <v>502</v>
      </c>
      <c r="B11" s="162" t="s">
        <v>1326</v>
      </c>
      <c r="C11" s="173">
        <v>47032</v>
      </c>
    </row>
    <row r="12" spans="1:3" ht="16.5" customHeight="1">
      <c r="A12" s="115">
        <v>50201</v>
      </c>
      <c r="B12" s="163" t="s">
        <v>1327</v>
      </c>
      <c r="C12" s="173">
        <v>5134</v>
      </c>
    </row>
    <row r="13" spans="1:3" ht="16.5" customHeight="1">
      <c r="A13" s="115">
        <v>50202</v>
      </c>
      <c r="B13" s="163" t="s">
        <v>1328</v>
      </c>
      <c r="C13" s="173">
        <v>244</v>
      </c>
    </row>
    <row r="14" spans="1:3" ht="16.5" customHeight="1">
      <c r="A14" s="115">
        <v>50203</v>
      </c>
      <c r="B14" s="163" t="s">
        <v>1329</v>
      </c>
      <c r="C14" s="173">
        <v>91</v>
      </c>
    </row>
    <row r="15" spans="1:3" ht="16.5" customHeight="1">
      <c r="A15" s="115">
        <v>50204</v>
      </c>
      <c r="B15" s="163" t="s">
        <v>1330</v>
      </c>
      <c r="C15" s="173">
        <v>526</v>
      </c>
    </row>
    <row r="16" spans="1:3" ht="16.5" customHeight="1">
      <c r="A16" s="115">
        <v>50205</v>
      </c>
      <c r="B16" s="163" t="s">
        <v>1331</v>
      </c>
      <c r="C16" s="173">
        <v>6895</v>
      </c>
    </row>
    <row r="17" spans="1:3" ht="16.5" customHeight="1">
      <c r="A17" s="115">
        <v>50206</v>
      </c>
      <c r="B17" s="163" t="s">
        <v>1332</v>
      </c>
      <c r="C17" s="173">
        <v>80</v>
      </c>
    </row>
    <row r="18" spans="1:3" ht="16.5" customHeight="1">
      <c r="A18" s="115">
        <v>50207</v>
      </c>
      <c r="B18" s="163" t="s">
        <v>1333</v>
      </c>
      <c r="C18" s="173">
        <v>0</v>
      </c>
    </row>
    <row r="19" spans="1:3" ht="16.5" customHeight="1">
      <c r="A19" s="115">
        <v>50208</v>
      </c>
      <c r="B19" s="163" t="s">
        <v>1334</v>
      </c>
      <c r="C19" s="173">
        <v>458</v>
      </c>
    </row>
    <row r="20" spans="1:3" ht="16.5" customHeight="1">
      <c r="A20" s="115">
        <v>50209</v>
      </c>
      <c r="B20" s="163" t="s">
        <v>1335</v>
      </c>
      <c r="C20" s="173">
        <v>3592</v>
      </c>
    </row>
    <row r="21" spans="1:3" ht="16.5" customHeight="1">
      <c r="A21" s="115">
        <v>50299</v>
      </c>
      <c r="B21" s="163" t="s">
        <v>1336</v>
      </c>
      <c r="C21" s="173">
        <v>30012</v>
      </c>
    </row>
    <row r="22" spans="1:3" ht="16.5" customHeight="1">
      <c r="A22" s="115">
        <v>503</v>
      </c>
      <c r="B22" s="162" t="s">
        <v>1337</v>
      </c>
      <c r="C22" s="173">
        <v>16447</v>
      </c>
    </row>
    <row r="23" spans="1:3" ht="16.5" customHeight="1">
      <c r="A23" s="115">
        <v>50301</v>
      </c>
      <c r="B23" s="163" t="s">
        <v>1338</v>
      </c>
      <c r="C23" s="173">
        <v>618</v>
      </c>
    </row>
    <row r="24" spans="1:3" ht="16.5" customHeight="1">
      <c r="A24" s="115">
        <v>50302</v>
      </c>
      <c r="B24" s="163" t="s">
        <v>1339</v>
      </c>
      <c r="C24" s="173">
        <v>13263</v>
      </c>
    </row>
    <row r="25" spans="1:3" ht="16.5" customHeight="1">
      <c r="A25" s="115">
        <v>50303</v>
      </c>
      <c r="B25" s="163" t="s">
        <v>1340</v>
      </c>
      <c r="C25" s="173">
        <v>413</v>
      </c>
    </row>
    <row r="26" spans="1:3" ht="17.25" customHeight="1">
      <c r="A26" s="115">
        <v>50305</v>
      </c>
      <c r="B26" s="163" t="s">
        <v>1341</v>
      </c>
      <c r="C26" s="173">
        <v>82</v>
      </c>
    </row>
    <row r="27" spans="1:3" ht="16.5" customHeight="1">
      <c r="A27" s="115">
        <v>50306</v>
      </c>
      <c r="B27" s="163" t="s">
        <v>1342</v>
      </c>
      <c r="C27" s="173">
        <v>645</v>
      </c>
    </row>
    <row r="28" spans="1:3" ht="16.5" customHeight="1">
      <c r="A28" s="115">
        <v>50307</v>
      </c>
      <c r="B28" s="163" t="s">
        <v>1343</v>
      </c>
      <c r="C28" s="173">
        <v>18</v>
      </c>
    </row>
    <row r="29" spans="1:3" ht="16.5" customHeight="1">
      <c r="A29" s="115">
        <v>50399</v>
      </c>
      <c r="B29" s="163" t="s">
        <v>1344</v>
      </c>
      <c r="C29" s="173">
        <v>1408</v>
      </c>
    </row>
    <row r="30" spans="1:3" ht="16.5" customHeight="1">
      <c r="A30" s="115">
        <v>504</v>
      </c>
      <c r="B30" s="162" t="s">
        <v>1345</v>
      </c>
      <c r="C30" s="173">
        <v>454</v>
      </c>
    </row>
    <row r="31" spans="1:3" ht="16.5" customHeight="1">
      <c r="A31" s="115">
        <v>50401</v>
      </c>
      <c r="B31" s="163" t="s">
        <v>1338</v>
      </c>
      <c r="C31" s="173">
        <v>2</v>
      </c>
    </row>
    <row r="32" spans="1:3" ht="16.5" customHeight="1">
      <c r="A32" s="115">
        <v>50402</v>
      </c>
      <c r="B32" s="163" t="s">
        <v>1339</v>
      </c>
      <c r="C32" s="173">
        <v>239</v>
      </c>
    </row>
    <row r="33" spans="1:3" ht="16.5" customHeight="1">
      <c r="A33" s="115">
        <v>50403</v>
      </c>
      <c r="B33" s="163" t="s">
        <v>1340</v>
      </c>
      <c r="C33" s="173">
        <v>0</v>
      </c>
    </row>
    <row r="34" spans="1:3" ht="16.5" customHeight="1">
      <c r="A34" s="115">
        <v>50404</v>
      </c>
      <c r="B34" s="163" t="s">
        <v>1342</v>
      </c>
      <c r="C34" s="173">
        <v>0</v>
      </c>
    </row>
    <row r="35" spans="1:3" ht="16.5" customHeight="1">
      <c r="A35" s="115">
        <v>50405</v>
      </c>
      <c r="B35" s="163" t="s">
        <v>1343</v>
      </c>
      <c r="C35" s="173">
        <v>0</v>
      </c>
    </row>
    <row r="36" spans="1:3" ht="17.25" customHeight="1">
      <c r="A36" s="115">
        <v>50499</v>
      </c>
      <c r="B36" s="163" t="s">
        <v>1344</v>
      </c>
      <c r="C36" s="173">
        <v>213</v>
      </c>
    </row>
    <row r="37" spans="1:3" ht="16.5" customHeight="1">
      <c r="A37" s="115">
        <v>505</v>
      </c>
      <c r="B37" s="162" t="s">
        <v>1346</v>
      </c>
      <c r="C37" s="173">
        <v>46938</v>
      </c>
    </row>
    <row r="38" spans="1:3" ht="16.5" customHeight="1">
      <c r="A38" s="115">
        <v>50501</v>
      </c>
      <c r="B38" s="163" t="s">
        <v>1347</v>
      </c>
      <c r="C38" s="173">
        <v>40184</v>
      </c>
    </row>
    <row r="39" spans="1:3" ht="16.5" customHeight="1">
      <c r="A39" s="115">
        <v>50502</v>
      </c>
      <c r="B39" s="163" t="s">
        <v>1348</v>
      </c>
      <c r="C39" s="173">
        <v>6754</v>
      </c>
    </row>
    <row r="40" spans="1:3" ht="16.5" customHeight="1">
      <c r="A40" s="115">
        <v>50599</v>
      </c>
      <c r="B40" s="163" t="s">
        <v>1349</v>
      </c>
      <c r="C40" s="173">
        <v>0</v>
      </c>
    </row>
    <row r="41" spans="1:3" ht="16.5" customHeight="1">
      <c r="A41" s="115">
        <v>506</v>
      </c>
      <c r="B41" s="162" t="s">
        <v>1350</v>
      </c>
      <c r="C41" s="173">
        <v>991</v>
      </c>
    </row>
    <row r="42" spans="1:3" ht="16.5" customHeight="1">
      <c r="A42" s="115">
        <v>50601</v>
      </c>
      <c r="B42" s="163" t="s">
        <v>1351</v>
      </c>
      <c r="C42" s="173">
        <v>938</v>
      </c>
    </row>
    <row r="43" spans="1:3" ht="16.5" customHeight="1">
      <c r="A43" s="115">
        <v>50602</v>
      </c>
      <c r="B43" s="163" t="s">
        <v>1352</v>
      </c>
      <c r="C43" s="173">
        <v>53</v>
      </c>
    </row>
    <row r="44" spans="1:3" ht="16.5" customHeight="1">
      <c r="A44" s="115">
        <v>507</v>
      </c>
      <c r="B44" s="162" t="s">
        <v>1353</v>
      </c>
      <c r="C44" s="173">
        <v>2147</v>
      </c>
    </row>
    <row r="45" spans="1:3" ht="16.5" customHeight="1">
      <c r="A45" s="115">
        <v>50701</v>
      </c>
      <c r="B45" s="163" t="s">
        <v>1354</v>
      </c>
      <c r="C45" s="173">
        <v>408</v>
      </c>
    </row>
    <row r="46" spans="1:3" ht="16.5" customHeight="1">
      <c r="A46" s="115">
        <v>50702</v>
      </c>
      <c r="B46" s="163" t="s">
        <v>1355</v>
      </c>
      <c r="C46" s="173">
        <v>0</v>
      </c>
    </row>
    <row r="47" spans="1:3" ht="16.5" customHeight="1">
      <c r="A47" s="115">
        <v>50799</v>
      </c>
      <c r="B47" s="163" t="s">
        <v>1356</v>
      </c>
      <c r="C47" s="173">
        <v>1739</v>
      </c>
    </row>
    <row r="48" spans="1:3" ht="16.5" customHeight="1">
      <c r="A48" s="115">
        <v>508</v>
      </c>
      <c r="B48" s="162" t="s">
        <v>1357</v>
      </c>
      <c r="C48" s="173">
        <v>0</v>
      </c>
    </row>
    <row r="49" spans="1:3" ht="16.5" customHeight="1">
      <c r="A49" s="115">
        <v>50803</v>
      </c>
      <c r="B49" s="163" t="s">
        <v>1358</v>
      </c>
      <c r="C49" s="174">
        <v>0</v>
      </c>
    </row>
    <row r="50" spans="1:3" ht="17.25" customHeight="1">
      <c r="A50" s="115">
        <v>50804</v>
      </c>
      <c r="B50" s="163" t="s">
        <v>1359</v>
      </c>
      <c r="C50" s="173">
        <v>0</v>
      </c>
    </row>
    <row r="51" spans="1:3" ht="16.5" customHeight="1">
      <c r="A51" s="115">
        <v>50805</v>
      </c>
      <c r="B51" s="163" t="s">
        <v>1360</v>
      </c>
      <c r="C51" s="173">
        <v>0</v>
      </c>
    </row>
    <row r="52" spans="1:3" ht="16.5" customHeight="1">
      <c r="A52" s="115">
        <v>50899</v>
      </c>
      <c r="B52" s="163" t="s">
        <v>1361</v>
      </c>
      <c r="C52" s="173">
        <v>0</v>
      </c>
    </row>
    <row r="53" spans="1:3" ht="16.5" customHeight="1">
      <c r="A53" s="115">
        <v>509</v>
      </c>
      <c r="B53" s="162" t="s">
        <v>1362</v>
      </c>
      <c r="C53" s="173">
        <v>28385</v>
      </c>
    </row>
    <row r="54" spans="1:3" ht="16.5" customHeight="1">
      <c r="A54" s="115">
        <v>50901</v>
      </c>
      <c r="B54" s="163" t="s">
        <v>1363</v>
      </c>
      <c r="C54" s="173">
        <v>17265</v>
      </c>
    </row>
    <row r="55" spans="1:3" ht="16.5" customHeight="1">
      <c r="A55" s="115">
        <v>50902</v>
      </c>
      <c r="B55" s="163" t="s">
        <v>1364</v>
      </c>
      <c r="C55" s="173">
        <v>903</v>
      </c>
    </row>
    <row r="56" spans="1:3" ht="16.5" customHeight="1">
      <c r="A56" s="115">
        <v>50903</v>
      </c>
      <c r="B56" s="163" t="s">
        <v>1365</v>
      </c>
      <c r="C56" s="173">
        <v>0</v>
      </c>
    </row>
    <row r="57" spans="1:3" ht="16.5" customHeight="1">
      <c r="A57" s="115">
        <v>50905</v>
      </c>
      <c r="B57" s="163" t="s">
        <v>1366</v>
      </c>
      <c r="C57" s="173">
        <v>98</v>
      </c>
    </row>
    <row r="58" spans="1:3" ht="16.5" customHeight="1">
      <c r="A58" s="115">
        <v>50999</v>
      </c>
      <c r="B58" s="163" t="s">
        <v>1367</v>
      </c>
      <c r="C58" s="173">
        <v>10119</v>
      </c>
    </row>
    <row r="59" spans="1:3" ht="16.5" customHeight="1">
      <c r="A59" s="115">
        <v>510</v>
      </c>
      <c r="B59" s="162" t="s">
        <v>1368</v>
      </c>
      <c r="C59" s="173">
        <v>862</v>
      </c>
    </row>
    <row r="60" spans="1:3" ht="15" customHeight="1">
      <c r="A60" s="115">
        <v>51002</v>
      </c>
      <c r="B60" s="163" t="s">
        <v>1369</v>
      </c>
      <c r="C60" s="175">
        <v>862</v>
      </c>
    </row>
    <row r="61" spans="1:3" ht="16.5" customHeight="1">
      <c r="A61" s="115">
        <v>51003</v>
      </c>
      <c r="B61" s="163" t="s">
        <v>707</v>
      </c>
      <c r="C61" s="173">
        <v>0</v>
      </c>
    </row>
    <row r="62" spans="1:3" ht="16.5" customHeight="1">
      <c r="A62" s="115">
        <v>51004</v>
      </c>
      <c r="B62" s="163" t="s">
        <v>1370</v>
      </c>
      <c r="C62" s="173">
        <v>0</v>
      </c>
    </row>
    <row r="63" spans="1:3" ht="16.5" customHeight="1">
      <c r="A63" s="115">
        <v>511</v>
      </c>
      <c r="B63" s="162" t="s">
        <v>1371</v>
      </c>
      <c r="C63" s="173">
        <v>4742</v>
      </c>
    </row>
    <row r="64" spans="1:3" ht="16.5" customHeight="1">
      <c r="A64" s="115">
        <v>51101</v>
      </c>
      <c r="B64" s="163" t="s">
        <v>1372</v>
      </c>
      <c r="C64" s="173">
        <v>4725</v>
      </c>
    </row>
    <row r="65" spans="1:3" ht="16.5" customHeight="1">
      <c r="A65" s="115">
        <v>51102</v>
      </c>
      <c r="B65" s="163" t="s">
        <v>1373</v>
      </c>
      <c r="C65" s="173">
        <v>0</v>
      </c>
    </row>
    <row r="66" spans="1:3" ht="16.5" customHeight="1">
      <c r="A66" s="115">
        <v>51103</v>
      </c>
      <c r="B66" s="163" t="s">
        <v>1374</v>
      </c>
      <c r="C66" s="173">
        <v>17</v>
      </c>
    </row>
    <row r="67" spans="1:3" ht="17.25" customHeight="1">
      <c r="A67" s="115">
        <v>51104</v>
      </c>
      <c r="B67" s="163" t="s">
        <v>1375</v>
      </c>
      <c r="C67" s="173">
        <v>0</v>
      </c>
    </row>
    <row r="68" spans="1:3" ht="16.5" customHeight="1">
      <c r="A68" s="115">
        <v>599</v>
      </c>
      <c r="B68" s="162" t="s">
        <v>1376</v>
      </c>
      <c r="C68" s="173">
        <v>11224</v>
      </c>
    </row>
    <row r="69" spans="1:3" ht="16.5" customHeight="1">
      <c r="A69" s="115">
        <v>59907</v>
      </c>
      <c r="B69" s="163" t="s">
        <v>1377</v>
      </c>
      <c r="C69" s="173">
        <v>0</v>
      </c>
    </row>
    <row r="70" spans="1:3" ht="16.5" customHeight="1">
      <c r="A70" s="115">
        <v>59908</v>
      </c>
      <c r="B70" s="163" t="s">
        <v>1378</v>
      </c>
      <c r="C70" s="173">
        <v>0</v>
      </c>
    </row>
    <row r="71" spans="1:3" ht="15" customHeight="1">
      <c r="A71" s="115">
        <v>59909</v>
      </c>
      <c r="B71" s="163" t="s">
        <v>1379</v>
      </c>
      <c r="C71" s="176">
        <v>0</v>
      </c>
    </row>
    <row r="72" spans="1:3" ht="15" customHeight="1">
      <c r="A72" s="115">
        <v>59910</v>
      </c>
      <c r="B72" s="163" t="s">
        <v>1380</v>
      </c>
      <c r="C72" s="176">
        <v>0</v>
      </c>
    </row>
    <row r="73" spans="1:3" ht="15" customHeight="1">
      <c r="A73" s="115">
        <v>59999</v>
      </c>
      <c r="B73" s="163" t="s">
        <v>1173</v>
      </c>
      <c r="C73" s="176">
        <v>11224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74"/>
  <sheetViews>
    <sheetView showGridLines="0" showZeros="0" workbookViewId="0" topLeftCell="A1">
      <selection activeCell="C6" sqref="C6"/>
    </sheetView>
  </sheetViews>
  <sheetFormatPr defaultColWidth="12.125" defaultRowHeight="15" customHeight="1"/>
  <cols>
    <col min="1" max="1" width="24.125" style="0" customWidth="1"/>
    <col min="2" max="2" width="35.375" style="0" customWidth="1"/>
    <col min="3" max="3" width="31.375" style="158" customWidth="1"/>
    <col min="4" max="251" width="12.125" style="0" customWidth="1"/>
  </cols>
  <sheetData>
    <row r="1" spans="1:3" ht="42.75" customHeight="1">
      <c r="A1" s="79" t="s">
        <v>1383</v>
      </c>
      <c r="B1" s="79"/>
      <c r="C1" s="79"/>
    </row>
    <row r="2" spans="1:3" ht="16.5" customHeight="1">
      <c r="A2" s="159"/>
      <c r="B2" s="159"/>
      <c r="C2" s="160"/>
    </row>
    <row r="3" spans="1:3" ht="16.5" customHeight="1">
      <c r="A3" s="159"/>
      <c r="B3" s="159"/>
      <c r="C3" s="160" t="s">
        <v>114</v>
      </c>
    </row>
    <row r="4" spans="1:3" s="157" customFormat="1" ht="17.25" customHeight="1">
      <c r="A4" s="82" t="s">
        <v>45</v>
      </c>
      <c r="B4" s="82" t="s">
        <v>46</v>
      </c>
      <c r="C4" s="82" t="s">
        <v>85</v>
      </c>
    </row>
    <row r="5" spans="1:3" s="157" customFormat="1" ht="35.25" customHeight="1">
      <c r="A5" s="82"/>
      <c r="B5" s="82"/>
      <c r="C5" s="82"/>
    </row>
    <row r="6" spans="1:3" ht="17.25" customHeight="1">
      <c r="A6" s="115"/>
      <c r="B6" s="161" t="s">
        <v>87</v>
      </c>
      <c r="C6" s="156">
        <v>95981</v>
      </c>
    </row>
    <row r="7" spans="1:3" ht="16.5" customHeight="1">
      <c r="A7" s="115">
        <v>501</v>
      </c>
      <c r="B7" s="162" t="s">
        <v>1321</v>
      </c>
      <c r="C7" s="136">
        <v>42316</v>
      </c>
    </row>
    <row r="8" spans="1:3" ht="16.5" customHeight="1">
      <c r="A8" s="115">
        <v>50101</v>
      </c>
      <c r="B8" s="163" t="s">
        <v>1322</v>
      </c>
      <c r="C8" s="136">
        <v>27425</v>
      </c>
    </row>
    <row r="9" spans="1:3" ht="16.5" customHeight="1">
      <c r="A9" s="115">
        <v>50102</v>
      </c>
      <c r="B9" s="163" t="s">
        <v>1323</v>
      </c>
      <c r="C9" s="136">
        <v>8077</v>
      </c>
    </row>
    <row r="10" spans="1:3" ht="16.5" customHeight="1">
      <c r="A10" s="115">
        <v>50103</v>
      </c>
      <c r="B10" s="163" t="s">
        <v>1324</v>
      </c>
      <c r="C10" s="136">
        <v>2960</v>
      </c>
    </row>
    <row r="11" spans="1:3" ht="16.5" customHeight="1">
      <c r="A11" s="115">
        <v>50199</v>
      </c>
      <c r="B11" s="163" t="s">
        <v>1325</v>
      </c>
      <c r="C11" s="136">
        <v>3854</v>
      </c>
    </row>
    <row r="12" spans="1:3" ht="16.5" customHeight="1">
      <c r="A12" s="115">
        <v>502</v>
      </c>
      <c r="B12" s="162" t="s">
        <v>1326</v>
      </c>
      <c r="C12" s="136">
        <v>4629</v>
      </c>
    </row>
    <row r="13" spans="1:3" ht="16.5" customHeight="1">
      <c r="A13" s="115">
        <v>50201</v>
      </c>
      <c r="B13" s="163" t="s">
        <v>1327</v>
      </c>
      <c r="C13" s="136">
        <v>3138</v>
      </c>
    </row>
    <row r="14" spans="1:3" ht="16.5" customHeight="1">
      <c r="A14" s="115">
        <v>50202</v>
      </c>
      <c r="B14" s="163" t="s">
        <v>1328</v>
      </c>
      <c r="C14" s="136">
        <v>42</v>
      </c>
    </row>
    <row r="15" spans="1:3" ht="16.5" customHeight="1">
      <c r="A15" s="115">
        <v>50203</v>
      </c>
      <c r="B15" s="163" t="s">
        <v>1329</v>
      </c>
      <c r="C15" s="136">
        <v>25</v>
      </c>
    </row>
    <row r="16" spans="1:3" ht="16.5" customHeight="1">
      <c r="A16" s="115">
        <v>50204</v>
      </c>
      <c r="B16" s="163" t="s">
        <v>1330</v>
      </c>
      <c r="C16" s="136">
        <v>27</v>
      </c>
    </row>
    <row r="17" spans="1:3" ht="16.5" customHeight="1">
      <c r="A17" s="115">
        <v>50205</v>
      </c>
      <c r="B17" s="163" t="s">
        <v>1331</v>
      </c>
      <c r="C17" s="136">
        <v>555</v>
      </c>
    </row>
    <row r="18" spans="1:3" ht="16.5" customHeight="1">
      <c r="A18" s="115">
        <v>50206</v>
      </c>
      <c r="B18" s="163" t="s">
        <v>1332</v>
      </c>
      <c r="C18" s="136">
        <v>11</v>
      </c>
    </row>
    <row r="19" spans="1:3" ht="16.5" customHeight="1">
      <c r="A19" s="115">
        <v>50207</v>
      </c>
      <c r="B19" s="163" t="s">
        <v>1333</v>
      </c>
      <c r="C19" s="136">
        <v>0</v>
      </c>
    </row>
    <row r="20" spans="1:3" ht="16.5" customHeight="1">
      <c r="A20" s="115">
        <v>50208</v>
      </c>
      <c r="B20" s="163" t="s">
        <v>1334</v>
      </c>
      <c r="C20" s="136">
        <v>144</v>
      </c>
    </row>
    <row r="21" spans="1:3" ht="16.5" customHeight="1">
      <c r="A21" s="115">
        <v>50209</v>
      </c>
      <c r="B21" s="163" t="s">
        <v>1335</v>
      </c>
      <c r="C21" s="136">
        <v>137</v>
      </c>
    </row>
    <row r="22" spans="1:3" ht="16.5" customHeight="1">
      <c r="A22" s="115">
        <v>50299</v>
      </c>
      <c r="B22" s="163" t="s">
        <v>1336</v>
      </c>
      <c r="C22" s="136">
        <v>550</v>
      </c>
    </row>
    <row r="23" spans="1:3" ht="16.5" customHeight="1">
      <c r="A23" s="115">
        <v>503</v>
      </c>
      <c r="B23" s="162" t="s">
        <v>1337</v>
      </c>
      <c r="C23" s="136">
        <v>0</v>
      </c>
    </row>
    <row r="24" spans="1:3" ht="16.5" customHeight="1">
      <c r="A24" s="115">
        <v>50301</v>
      </c>
      <c r="B24" s="163" t="s">
        <v>1338</v>
      </c>
      <c r="C24" s="136">
        <v>0</v>
      </c>
    </row>
    <row r="25" spans="1:3" ht="16.5" customHeight="1">
      <c r="A25" s="115">
        <v>50302</v>
      </c>
      <c r="B25" s="163" t="s">
        <v>1339</v>
      </c>
      <c r="C25" s="136">
        <v>0</v>
      </c>
    </row>
    <row r="26" spans="1:3" ht="16.5" customHeight="1">
      <c r="A26" s="115">
        <v>50303</v>
      </c>
      <c r="B26" s="163" t="s">
        <v>1340</v>
      </c>
      <c r="C26" s="136">
        <v>0</v>
      </c>
    </row>
    <row r="27" spans="1:3" ht="17.25" customHeight="1">
      <c r="A27" s="115">
        <v>50305</v>
      </c>
      <c r="B27" s="163" t="s">
        <v>1341</v>
      </c>
      <c r="C27" s="136">
        <v>0</v>
      </c>
    </row>
    <row r="28" spans="1:3" ht="16.5" customHeight="1">
      <c r="A28" s="115">
        <v>50306</v>
      </c>
      <c r="B28" s="163" t="s">
        <v>1342</v>
      </c>
      <c r="C28" s="136">
        <v>0</v>
      </c>
    </row>
    <row r="29" spans="1:3" ht="16.5" customHeight="1">
      <c r="A29" s="115">
        <v>50307</v>
      </c>
      <c r="B29" s="163" t="s">
        <v>1343</v>
      </c>
      <c r="C29" s="136">
        <v>0</v>
      </c>
    </row>
    <row r="30" spans="1:3" ht="16.5" customHeight="1">
      <c r="A30" s="115">
        <v>50399</v>
      </c>
      <c r="B30" s="163" t="s">
        <v>1344</v>
      </c>
      <c r="C30" s="136">
        <v>0</v>
      </c>
    </row>
    <row r="31" spans="1:3" ht="16.5" customHeight="1">
      <c r="A31" s="115">
        <v>504</v>
      </c>
      <c r="B31" s="162" t="s">
        <v>1345</v>
      </c>
      <c r="C31" s="136">
        <v>0</v>
      </c>
    </row>
    <row r="32" spans="1:3" ht="16.5" customHeight="1">
      <c r="A32" s="115">
        <v>50401</v>
      </c>
      <c r="B32" s="163" t="s">
        <v>1338</v>
      </c>
      <c r="C32" s="136">
        <v>0</v>
      </c>
    </row>
    <row r="33" spans="1:3" ht="16.5" customHeight="1">
      <c r="A33" s="115">
        <v>50402</v>
      </c>
      <c r="B33" s="163" t="s">
        <v>1339</v>
      </c>
      <c r="C33" s="136">
        <v>0</v>
      </c>
    </row>
    <row r="34" spans="1:3" ht="16.5" customHeight="1">
      <c r="A34" s="115">
        <v>50403</v>
      </c>
      <c r="B34" s="163" t="s">
        <v>1340</v>
      </c>
      <c r="C34" s="136">
        <v>0</v>
      </c>
    </row>
    <row r="35" spans="1:3" ht="16.5" customHeight="1">
      <c r="A35" s="115">
        <v>50404</v>
      </c>
      <c r="B35" s="163" t="s">
        <v>1342</v>
      </c>
      <c r="C35" s="136">
        <v>0</v>
      </c>
    </row>
    <row r="36" spans="1:3" ht="16.5" customHeight="1">
      <c r="A36" s="115">
        <v>50405</v>
      </c>
      <c r="B36" s="163" t="s">
        <v>1343</v>
      </c>
      <c r="C36" s="136">
        <v>0</v>
      </c>
    </row>
    <row r="37" spans="1:3" ht="17.25" customHeight="1">
      <c r="A37" s="115">
        <v>50499</v>
      </c>
      <c r="B37" s="163" t="s">
        <v>1344</v>
      </c>
      <c r="C37" s="136">
        <v>0</v>
      </c>
    </row>
    <row r="38" spans="1:3" ht="16.5" customHeight="1">
      <c r="A38" s="115">
        <v>505</v>
      </c>
      <c r="B38" s="162" t="s">
        <v>1346</v>
      </c>
      <c r="C38" s="136">
        <v>40516</v>
      </c>
    </row>
    <row r="39" spans="1:3" ht="16.5" customHeight="1">
      <c r="A39" s="115">
        <v>50501</v>
      </c>
      <c r="B39" s="163" t="s">
        <v>1347</v>
      </c>
      <c r="C39" s="136">
        <v>37918</v>
      </c>
    </row>
    <row r="40" spans="1:3" ht="16.5" customHeight="1">
      <c r="A40" s="115">
        <v>50502</v>
      </c>
      <c r="B40" s="163" t="s">
        <v>1348</v>
      </c>
      <c r="C40" s="136">
        <v>2598</v>
      </c>
    </row>
    <row r="41" spans="1:3" ht="16.5" customHeight="1">
      <c r="A41" s="115">
        <v>50599</v>
      </c>
      <c r="B41" s="163" t="s">
        <v>1349</v>
      </c>
      <c r="C41" s="136">
        <v>0</v>
      </c>
    </row>
    <row r="42" spans="1:3" ht="16.5" customHeight="1">
      <c r="A42" s="115">
        <v>506</v>
      </c>
      <c r="B42" s="162" t="s">
        <v>1350</v>
      </c>
      <c r="C42" s="136">
        <v>0</v>
      </c>
    </row>
    <row r="43" spans="1:3" ht="16.5" customHeight="1">
      <c r="A43" s="115">
        <v>50601</v>
      </c>
      <c r="B43" s="163" t="s">
        <v>1351</v>
      </c>
      <c r="C43" s="136">
        <v>0</v>
      </c>
    </row>
    <row r="44" spans="1:3" ht="16.5" customHeight="1">
      <c r="A44" s="115">
        <v>50602</v>
      </c>
      <c r="B44" s="163" t="s">
        <v>1352</v>
      </c>
      <c r="C44" s="136">
        <v>0</v>
      </c>
    </row>
    <row r="45" spans="1:3" ht="16.5" customHeight="1">
      <c r="A45" s="115">
        <v>507</v>
      </c>
      <c r="B45" s="162" t="s">
        <v>1353</v>
      </c>
      <c r="C45" s="136">
        <v>0</v>
      </c>
    </row>
    <row r="46" spans="1:3" ht="16.5" customHeight="1">
      <c r="A46" s="115">
        <v>50701</v>
      </c>
      <c r="B46" s="163" t="s">
        <v>1354</v>
      </c>
      <c r="C46" s="136">
        <v>0</v>
      </c>
    </row>
    <row r="47" spans="1:3" ht="16.5" customHeight="1">
      <c r="A47" s="115">
        <v>50702</v>
      </c>
      <c r="B47" s="163" t="s">
        <v>1355</v>
      </c>
      <c r="C47" s="136">
        <v>0</v>
      </c>
    </row>
    <row r="48" spans="1:3" ht="16.5" customHeight="1">
      <c r="A48" s="115">
        <v>50799</v>
      </c>
      <c r="B48" s="163" t="s">
        <v>1356</v>
      </c>
      <c r="C48" s="136">
        <v>0</v>
      </c>
    </row>
    <row r="49" spans="1:3" ht="16.5" customHeight="1">
      <c r="A49" s="115">
        <v>508</v>
      </c>
      <c r="B49" s="162" t="s">
        <v>1357</v>
      </c>
      <c r="C49" s="136">
        <v>0</v>
      </c>
    </row>
    <row r="50" spans="1:3" ht="16.5" customHeight="1">
      <c r="A50" s="115">
        <v>50803</v>
      </c>
      <c r="B50" s="163" t="s">
        <v>1358</v>
      </c>
      <c r="C50" s="136">
        <v>0</v>
      </c>
    </row>
    <row r="51" spans="1:3" ht="17.25" customHeight="1">
      <c r="A51" s="115">
        <v>50804</v>
      </c>
      <c r="B51" s="163" t="s">
        <v>1359</v>
      </c>
      <c r="C51" s="136">
        <v>0</v>
      </c>
    </row>
    <row r="52" spans="1:3" ht="16.5" customHeight="1">
      <c r="A52" s="115">
        <v>50805</v>
      </c>
      <c r="B52" s="163" t="s">
        <v>1360</v>
      </c>
      <c r="C52" s="136">
        <v>0</v>
      </c>
    </row>
    <row r="53" spans="1:3" ht="16.5" customHeight="1">
      <c r="A53" s="115">
        <v>50899</v>
      </c>
      <c r="B53" s="163" t="s">
        <v>1361</v>
      </c>
      <c r="C53" s="136">
        <v>0</v>
      </c>
    </row>
    <row r="54" spans="1:3" ht="16.5" customHeight="1">
      <c r="A54" s="115">
        <v>509</v>
      </c>
      <c r="B54" s="162" t="s">
        <v>1362</v>
      </c>
      <c r="C54" s="136">
        <v>8520</v>
      </c>
    </row>
    <row r="55" spans="1:3" ht="16.5" customHeight="1">
      <c r="A55" s="115">
        <v>50901</v>
      </c>
      <c r="B55" s="163" t="s">
        <v>1363</v>
      </c>
      <c r="C55" s="136">
        <v>8187</v>
      </c>
    </row>
    <row r="56" spans="1:3" ht="16.5" customHeight="1">
      <c r="A56" s="115">
        <v>50902</v>
      </c>
      <c r="B56" s="163" t="s">
        <v>1364</v>
      </c>
      <c r="C56" s="136">
        <v>2</v>
      </c>
    </row>
    <row r="57" spans="1:3" ht="16.5" customHeight="1">
      <c r="A57" s="115">
        <v>50903</v>
      </c>
      <c r="B57" s="163" t="s">
        <v>1365</v>
      </c>
      <c r="C57" s="136">
        <v>0</v>
      </c>
    </row>
    <row r="58" spans="1:3" ht="16.5" customHeight="1">
      <c r="A58" s="115">
        <v>50905</v>
      </c>
      <c r="B58" s="163" t="s">
        <v>1366</v>
      </c>
      <c r="C58" s="136">
        <v>89</v>
      </c>
    </row>
    <row r="59" spans="1:3" ht="16.5" customHeight="1">
      <c r="A59" s="115">
        <v>50999</v>
      </c>
      <c r="B59" s="163" t="s">
        <v>1367</v>
      </c>
      <c r="C59" s="136">
        <v>242</v>
      </c>
    </row>
    <row r="60" spans="1:3" ht="16.5" customHeight="1">
      <c r="A60" s="115">
        <v>510</v>
      </c>
      <c r="B60" s="162" t="s">
        <v>1368</v>
      </c>
      <c r="C60" s="136">
        <v>0</v>
      </c>
    </row>
    <row r="61" spans="1:3" ht="15" customHeight="1">
      <c r="A61" s="115">
        <v>51002</v>
      </c>
      <c r="B61" s="163" t="s">
        <v>1369</v>
      </c>
      <c r="C61" s="136">
        <v>0</v>
      </c>
    </row>
    <row r="62" spans="1:3" ht="16.5" customHeight="1">
      <c r="A62" s="115">
        <v>51003</v>
      </c>
      <c r="B62" s="163" t="s">
        <v>707</v>
      </c>
      <c r="C62" s="136">
        <v>0</v>
      </c>
    </row>
    <row r="63" spans="1:3" ht="16.5" customHeight="1">
      <c r="A63" s="115">
        <v>51004</v>
      </c>
      <c r="B63" s="163" t="s">
        <v>1370</v>
      </c>
      <c r="C63" s="136">
        <v>0</v>
      </c>
    </row>
    <row r="64" spans="1:3" ht="16.5" customHeight="1">
      <c r="A64" s="115">
        <v>511</v>
      </c>
      <c r="B64" s="162" t="s">
        <v>1371</v>
      </c>
      <c r="C64" s="136">
        <v>0</v>
      </c>
    </row>
    <row r="65" spans="1:3" ht="16.5" customHeight="1">
      <c r="A65" s="115">
        <v>51101</v>
      </c>
      <c r="B65" s="163" t="s">
        <v>1372</v>
      </c>
      <c r="C65" s="136">
        <v>0</v>
      </c>
    </row>
    <row r="66" spans="1:3" ht="16.5" customHeight="1">
      <c r="A66" s="115">
        <v>51102</v>
      </c>
      <c r="B66" s="163" t="s">
        <v>1373</v>
      </c>
      <c r="C66" s="136">
        <v>0</v>
      </c>
    </row>
    <row r="67" spans="1:3" ht="16.5" customHeight="1">
      <c r="A67" s="115">
        <v>51103</v>
      </c>
      <c r="B67" s="163" t="s">
        <v>1374</v>
      </c>
      <c r="C67" s="136">
        <v>0</v>
      </c>
    </row>
    <row r="68" spans="1:3" ht="17.25" customHeight="1">
      <c r="A68" s="115">
        <v>51104</v>
      </c>
      <c r="B68" s="163" t="s">
        <v>1375</v>
      </c>
      <c r="C68" s="136">
        <v>0</v>
      </c>
    </row>
    <row r="69" spans="1:3" ht="16.5" customHeight="1">
      <c r="A69" s="115">
        <v>599</v>
      </c>
      <c r="B69" s="162" t="s">
        <v>1376</v>
      </c>
      <c r="C69" s="136">
        <v>0</v>
      </c>
    </row>
    <row r="70" spans="1:3" ht="16.5" customHeight="1">
      <c r="A70" s="115">
        <v>59907</v>
      </c>
      <c r="B70" s="163" t="s">
        <v>1377</v>
      </c>
      <c r="C70" s="136">
        <v>0</v>
      </c>
    </row>
    <row r="71" spans="1:3" ht="16.5" customHeight="1">
      <c r="A71" s="115">
        <v>59908</v>
      </c>
      <c r="B71" s="163" t="s">
        <v>1378</v>
      </c>
      <c r="C71" s="136">
        <v>0</v>
      </c>
    </row>
    <row r="72" spans="1:3" ht="15" customHeight="1">
      <c r="A72" s="115">
        <v>59909</v>
      </c>
      <c r="B72" s="163" t="s">
        <v>1379</v>
      </c>
      <c r="C72" s="164">
        <v>0</v>
      </c>
    </row>
    <row r="73" spans="1:3" ht="15" customHeight="1">
      <c r="A73" s="115">
        <v>59910</v>
      </c>
      <c r="B73" s="163" t="s">
        <v>1380</v>
      </c>
      <c r="C73" s="164">
        <v>0</v>
      </c>
    </row>
    <row r="74" spans="1:3" ht="15" customHeight="1">
      <c r="A74" s="115">
        <v>59999</v>
      </c>
      <c r="B74" s="163" t="s">
        <v>1173</v>
      </c>
      <c r="C74" s="164">
        <v>0</v>
      </c>
    </row>
  </sheetData>
  <sheetProtection/>
  <mergeCells count="4">
    <mergeCell ref="A1:C1"/>
    <mergeCell ref="A4:A5"/>
    <mergeCell ref="B4:B5"/>
    <mergeCell ref="C4:C5"/>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73"/>
  <sheetViews>
    <sheetView showGridLines="0" showZeros="0" workbookViewId="0" topLeftCell="A1">
      <selection activeCell="D19" sqref="D19"/>
    </sheetView>
  </sheetViews>
  <sheetFormatPr defaultColWidth="12.125" defaultRowHeight="16.5" customHeight="1"/>
  <cols>
    <col min="1" max="1" width="48.00390625" style="129" customWidth="1"/>
    <col min="2" max="2" width="41.00390625" style="130" customWidth="1"/>
    <col min="3" max="254" width="12.125" style="0" customWidth="1"/>
  </cols>
  <sheetData>
    <row r="1" spans="1:2" ht="33.75" customHeight="1">
      <c r="A1" s="79" t="s">
        <v>1384</v>
      </c>
      <c r="B1" s="79"/>
    </row>
    <row r="2" spans="1:2" ht="16.5" customHeight="1">
      <c r="A2" s="80" t="s">
        <v>114</v>
      </c>
      <c r="B2" s="152"/>
    </row>
    <row r="3" spans="1:2" ht="16.5" customHeight="1">
      <c r="A3" s="81" t="s">
        <v>115</v>
      </c>
      <c r="B3" s="81" t="s">
        <v>116</v>
      </c>
    </row>
    <row r="4" spans="1:2" ht="16.5" customHeight="1">
      <c r="A4" s="83" t="s">
        <v>52</v>
      </c>
      <c r="B4" s="136">
        <v>105131</v>
      </c>
    </row>
    <row r="5" spans="1:2" ht="16.5" customHeight="1">
      <c r="A5" s="83" t="s">
        <v>117</v>
      </c>
      <c r="B5" s="153">
        <v>132722</v>
      </c>
    </row>
    <row r="6" spans="1:2" ht="16.5" customHeight="1">
      <c r="A6" s="154" t="s">
        <v>119</v>
      </c>
      <c r="B6" s="136">
        <v>-679</v>
      </c>
    </row>
    <row r="7" spans="1:2" ht="16.5" customHeight="1">
      <c r="A7" s="85" t="s">
        <v>121</v>
      </c>
      <c r="B7" s="155">
        <v>-63</v>
      </c>
    </row>
    <row r="8" spans="1:2" ht="16.5" customHeight="1">
      <c r="A8" s="87" t="s">
        <v>123</v>
      </c>
      <c r="B8" s="136">
        <v>1124</v>
      </c>
    </row>
    <row r="9" spans="1:2" ht="16.5" customHeight="1">
      <c r="A9" s="85" t="s">
        <v>125</v>
      </c>
      <c r="B9" s="156">
        <v>3926</v>
      </c>
    </row>
    <row r="10" spans="1:2" ht="16.5" customHeight="1">
      <c r="A10" s="85" t="s">
        <v>127</v>
      </c>
      <c r="B10" s="136">
        <v>0</v>
      </c>
    </row>
    <row r="11" spans="1:2" ht="16.5" customHeight="1">
      <c r="A11" s="85" t="s">
        <v>129</v>
      </c>
      <c r="B11" s="136">
        <v>-5487</v>
      </c>
    </row>
    <row r="12" spans="1:2" ht="16.5" customHeight="1">
      <c r="A12" s="85" t="s">
        <v>131</v>
      </c>
      <c r="B12" s="136">
        <v>-179</v>
      </c>
    </row>
    <row r="13" spans="1:2" ht="16.5" customHeight="1">
      <c r="A13" s="83" t="s">
        <v>133</v>
      </c>
      <c r="B13" s="136">
        <v>110904</v>
      </c>
    </row>
    <row r="14" spans="1:2" ht="16.5" customHeight="1">
      <c r="A14" s="85" t="s">
        <v>135</v>
      </c>
      <c r="B14" s="136">
        <v>0</v>
      </c>
    </row>
    <row r="15" spans="1:2" ht="16.5" customHeight="1">
      <c r="A15" s="85" t="s">
        <v>137</v>
      </c>
      <c r="B15" s="136">
        <v>26683</v>
      </c>
    </row>
    <row r="16" spans="1:2" ht="16.5" customHeight="1">
      <c r="A16" s="85" t="s">
        <v>139</v>
      </c>
      <c r="B16" s="136">
        <v>4794</v>
      </c>
    </row>
    <row r="17" spans="1:2" ht="16.5" customHeight="1">
      <c r="A17" s="85" t="s">
        <v>141</v>
      </c>
      <c r="B17" s="136">
        <v>1409</v>
      </c>
    </row>
    <row r="18" spans="1:2" ht="16.5" customHeight="1">
      <c r="A18" s="85" t="s">
        <v>143</v>
      </c>
      <c r="B18" s="136">
        <v>0</v>
      </c>
    </row>
    <row r="19" spans="1:2" ht="16.5" customHeight="1">
      <c r="A19" s="85" t="s">
        <v>145</v>
      </c>
      <c r="B19" s="136">
        <v>42</v>
      </c>
    </row>
    <row r="20" spans="1:2" ht="16.5" customHeight="1">
      <c r="A20" s="85" t="s">
        <v>147</v>
      </c>
      <c r="B20" s="136">
        <v>17</v>
      </c>
    </row>
    <row r="21" spans="1:2" ht="16.5" customHeight="1">
      <c r="A21" s="85" t="s">
        <v>149</v>
      </c>
      <c r="B21" s="136">
        <v>1200</v>
      </c>
    </row>
    <row r="22" spans="1:2" ht="16.5" customHeight="1">
      <c r="A22" s="85" t="s">
        <v>151</v>
      </c>
      <c r="B22" s="136">
        <v>11868</v>
      </c>
    </row>
    <row r="23" spans="1:2" ht="16.5" customHeight="1">
      <c r="A23" s="85" t="s">
        <v>153</v>
      </c>
      <c r="B23" s="136">
        <v>0</v>
      </c>
    </row>
    <row r="24" spans="1:2" ht="16.5" customHeight="1">
      <c r="A24" s="85" t="s">
        <v>155</v>
      </c>
      <c r="B24" s="136">
        <v>0</v>
      </c>
    </row>
    <row r="25" spans="1:2" ht="16.5" customHeight="1">
      <c r="A25" s="85" t="s">
        <v>157</v>
      </c>
      <c r="B25" s="136">
        <v>0</v>
      </c>
    </row>
    <row r="26" spans="1:2" ht="16.5" customHeight="1">
      <c r="A26" s="85" t="s">
        <v>159</v>
      </c>
      <c r="B26" s="136">
        <v>6109</v>
      </c>
    </row>
    <row r="27" spans="1:2" ht="16.5" customHeight="1">
      <c r="A27" s="85" t="s">
        <v>161</v>
      </c>
      <c r="B27" s="136">
        <v>12</v>
      </c>
    </row>
    <row r="28" spans="1:2" ht="16.5" customHeight="1">
      <c r="A28" s="85" t="s">
        <v>163</v>
      </c>
      <c r="B28" s="136">
        <v>0</v>
      </c>
    </row>
    <row r="29" spans="1:2" ht="16.5" customHeight="1">
      <c r="A29" s="85" t="s">
        <v>165</v>
      </c>
      <c r="B29" s="136">
        <v>0</v>
      </c>
    </row>
    <row r="30" spans="1:2" ht="16.5" customHeight="1">
      <c r="A30" s="85" t="s">
        <v>167</v>
      </c>
      <c r="B30" s="136">
        <v>1303</v>
      </c>
    </row>
    <row r="31" spans="1:2" ht="16.5" customHeight="1">
      <c r="A31" s="85" t="s">
        <v>169</v>
      </c>
      <c r="B31" s="136">
        <v>6263</v>
      </c>
    </row>
    <row r="32" spans="1:2" ht="16.5" customHeight="1">
      <c r="A32" s="85" t="s">
        <v>171</v>
      </c>
      <c r="B32" s="136">
        <v>60</v>
      </c>
    </row>
    <row r="33" spans="1:2" ht="16.5" customHeight="1">
      <c r="A33" s="85" t="s">
        <v>173</v>
      </c>
      <c r="B33" s="136">
        <v>1515</v>
      </c>
    </row>
    <row r="34" spans="1:2" ht="16.5" customHeight="1">
      <c r="A34" s="85" t="s">
        <v>175</v>
      </c>
      <c r="B34" s="136">
        <v>5827</v>
      </c>
    </row>
    <row r="35" spans="1:2" ht="16.5" customHeight="1">
      <c r="A35" s="85" t="s">
        <v>177</v>
      </c>
      <c r="B35" s="136">
        <v>3947</v>
      </c>
    </row>
    <row r="36" spans="1:2" ht="16.5" customHeight="1">
      <c r="A36" s="85" t="s">
        <v>179</v>
      </c>
      <c r="B36" s="136">
        <v>254</v>
      </c>
    </row>
    <row r="37" spans="1:2" ht="16.5" customHeight="1">
      <c r="A37" s="85" t="s">
        <v>181</v>
      </c>
      <c r="B37" s="136">
        <v>0</v>
      </c>
    </row>
    <row r="38" spans="1:2" ht="16.5" customHeight="1">
      <c r="A38" s="85" t="s">
        <v>183</v>
      </c>
      <c r="B38" s="136">
        <v>26241</v>
      </c>
    </row>
    <row r="39" spans="1:2" ht="16.5" customHeight="1">
      <c r="A39" s="85" t="s">
        <v>185</v>
      </c>
      <c r="B39" s="136">
        <v>2385</v>
      </c>
    </row>
    <row r="40" spans="1:2" ht="16.5" customHeight="1">
      <c r="A40" s="85" t="s">
        <v>187</v>
      </c>
      <c r="B40" s="136">
        <v>0</v>
      </c>
    </row>
    <row r="41" spans="1:2" ht="16.5" customHeight="1">
      <c r="A41" s="85" t="s">
        <v>189</v>
      </c>
      <c r="B41" s="136">
        <v>0</v>
      </c>
    </row>
    <row r="42" spans="1:2" ht="16.5" customHeight="1">
      <c r="A42" s="85" t="s">
        <v>191</v>
      </c>
      <c r="B42" s="136">
        <v>0</v>
      </c>
    </row>
    <row r="43" spans="1:2" ht="16.5" customHeight="1">
      <c r="A43" s="85" t="s">
        <v>193</v>
      </c>
      <c r="B43" s="136">
        <v>0</v>
      </c>
    </row>
    <row r="44" spans="1:2" ht="16.5" customHeight="1">
      <c r="A44" s="85" t="s">
        <v>195</v>
      </c>
      <c r="B44" s="136">
        <v>487</v>
      </c>
    </row>
    <row r="45" spans="1:2" ht="16.5" customHeight="1">
      <c r="A45" s="85" t="s">
        <v>197</v>
      </c>
      <c r="B45" s="136">
        <v>0</v>
      </c>
    </row>
    <row r="46" spans="1:2" ht="16.5" customHeight="1">
      <c r="A46" s="85" t="s">
        <v>199</v>
      </c>
      <c r="B46" s="136">
        <v>150</v>
      </c>
    </row>
    <row r="47" spans="1:2" ht="16.5" customHeight="1">
      <c r="A47" s="85" t="s">
        <v>201</v>
      </c>
      <c r="B47" s="136">
        <v>0</v>
      </c>
    </row>
    <row r="48" spans="1:2" ht="16.5" customHeight="1">
      <c r="A48" s="85" t="s">
        <v>203</v>
      </c>
      <c r="B48" s="136">
        <v>2702</v>
      </c>
    </row>
    <row r="49" spans="1:2" ht="16.5" customHeight="1">
      <c r="A49" s="85" t="s">
        <v>205</v>
      </c>
      <c r="B49" s="136">
        <v>2040</v>
      </c>
    </row>
    <row r="50" spans="1:2" ht="16.5" customHeight="1">
      <c r="A50" s="85" t="s">
        <v>207</v>
      </c>
      <c r="B50" s="136">
        <v>4313</v>
      </c>
    </row>
    <row r="51" spans="1:2" ht="16.5" customHeight="1">
      <c r="A51" s="85" t="s">
        <v>209</v>
      </c>
      <c r="B51" s="136">
        <v>1283</v>
      </c>
    </row>
    <row r="52" spans="1:2" ht="16.5" customHeight="1">
      <c r="A52" s="83" t="s">
        <v>211</v>
      </c>
      <c r="B52" s="136">
        <v>22497</v>
      </c>
    </row>
    <row r="53" spans="1:2" ht="16.5" customHeight="1">
      <c r="A53" s="85" t="s">
        <v>213</v>
      </c>
      <c r="B53" s="136">
        <v>230</v>
      </c>
    </row>
    <row r="54" spans="1:2" ht="16.5" customHeight="1">
      <c r="A54" s="85" t="s">
        <v>214</v>
      </c>
      <c r="B54" s="136">
        <v>0</v>
      </c>
    </row>
    <row r="55" spans="1:2" ht="16.5" customHeight="1">
      <c r="A55" s="85" t="s">
        <v>215</v>
      </c>
      <c r="B55" s="136">
        <v>0</v>
      </c>
    </row>
    <row r="56" spans="1:2" ht="16.5" customHeight="1">
      <c r="A56" s="85" t="s">
        <v>216</v>
      </c>
      <c r="B56" s="136">
        <v>0</v>
      </c>
    </row>
    <row r="57" spans="1:2" ht="16.5" customHeight="1">
      <c r="A57" s="85" t="s">
        <v>217</v>
      </c>
      <c r="B57" s="136">
        <v>0</v>
      </c>
    </row>
    <row r="58" spans="1:2" ht="16.5" customHeight="1">
      <c r="A58" s="85" t="s">
        <v>218</v>
      </c>
      <c r="B58" s="136">
        <v>849</v>
      </c>
    </row>
    <row r="59" spans="1:2" ht="16.5" customHeight="1">
      <c r="A59" s="85" t="s">
        <v>219</v>
      </c>
      <c r="B59" s="136">
        <v>2</v>
      </c>
    </row>
    <row r="60" spans="1:2" ht="16.5" customHeight="1">
      <c r="A60" s="85" t="s">
        <v>220</v>
      </c>
      <c r="B60" s="136">
        <v>0</v>
      </c>
    </row>
    <row r="61" spans="1:2" ht="16.5" customHeight="1">
      <c r="A61" s="85" t="s">
        <v>221</v>
      </c>
      <c r="B61" s="136">
        <v>117</v>
      </c>
    </row>
    <row r="62" spans="1:2" ht="16.5" customHeight="1">
      <c r="A62" s="85" t="s">
        <v>222</v>
      </c>
      <c r="B62" s="136">
        <v>2115</v>
      </c>
    </row>
    <row r="63" spans="1:2" ht="16.5" customHeight="1">
      <c r="A63" s="85" t="s">
        <v>223</v>
      </c>
      <c r="B63" s="136">
        <v>3</v>
      </c>
    </row>
    <row r="64" spans="1:2" ht="16.5" customHeight="1">
      <c r="A64" s="85" t="s">
        <v>224</v>
      </c>
      <c r="B64" s="136">
        <v>5611</v>
      </c>
    </row>
    <row r="65" spans="1:2" ht="16.5" customHeight="1">
      <c r="A65" s="85" t="s">
        <v>225</v>
      </c>
      <c r="B65" s="136">
        <v>6711</v>
      </c>
    </row>
    <row r="66" spans="1:2" ht="16.5" customHeight="1">
      <c r="A66" s="85" t="s">
        <v>226</v>
      </c>
      <c r="B66" s="136">
        <v>500</v>
      </c>
    </row>
    <row r="67" spans="1:2" ht="16.5" customHeight="1">
      <c r="A67" s="85" t="s">
        <v>227</v>
      </c>
      <c r="B67" s="136">
        <v>1154</v>
      </c>
    </row>
    <row r="68" spans="1:2" ht="16.5" customHeight="1">
      <c r="A68" s="85" t="s">
        <v>228</v>
      </c>
      <c r="B68" s="136">
        <v>107</v>
      </c>
    </row>
    <row r="69" spans="1:2" ht="16.5" customHeight="1">
      <c r="A69" s="85" t="s">
        <v>229</v>
      </c>
      <c r="B69" s="136">
        <v>0</v>
      </c>
    </row>
    <row r="70" spans="1:2" ht="16.5" customHeight="1">
      <c r="A70" s="85" t="s">
        <v>230</v>
      </c>
      <c r="B70" s="136">
        <v>3936</v>
      </c>
    </row>
    <row r="71" spans="1:2" ht="16.5" customHeight="1">
      <c r="A71" s="85" t="s">
        <v>231</v>
      </c>
      <c r="B71" s="136">
        <v>0</v>
      </c>
    </row>
    <row r="72" spans="1:2" ht="16.5" customHeight="1">
      <c r="A72" s="85" t="s">
        <v>232</v>
      </c>
      <c r="B72" s="136">
        <v>942</v>
      </c>
    </row>
    <row r="73" spans="1:2" ht="16.5" customHeight="1">
      <c r="A73" s="85" t="s">
        <v>233</v>
      </c>
      <c r="B73" s="136">
        <v>220</v>
      </c>
    </row>
  </sheetData>
  <sheetProtection/>
  <mergeCells count="2">
    <mergeCell ref="A1:B1"/>
    <mergeCell ref="A2:B2"/>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F5"/>
  <sheetViews>
    <sheetView showGridLines="0" showZeros="0" workbookViewId="0" topLeftCell="A1">
      <selection activeCell="F10" sqref="F10"/>
    </sheetView>
  </sheetViews>
  <sheetFormatPr defaultColWidth="12.125" defaultRowHeight="16.5" customHeight="1"/>
  <cols>
    <col min="1" max="1" width="36.00390625" style="0" customWidth="1"/>
    <col min="2" max="2" width="22.125" style="0" customWidth="1"/>
    <col min="3" max="3" width="23.75390625" style="0" customWidth="1"/>
    <col min="4" max="6" width="19.875" style="0" customWidth="1"/>
    <col min="7" max="252" width="12.125" style="0" customWidth="1"/>
  </cols>
  <sheetData>
    <row r="1" spans="1:3" ht="42" customHeight="1">
      <c r="A1" s="149" t="s">
        <v>1385</v>
      </c>
      <c r="B1" s="119"/>
      <c r="C1" s="119"/>
    </row>
    <row r="2" spans="1:3" ht="42" customHeight="1">
      <c r="A2" s="120"/>
      <c r="B2" s="120"/>
      <c r="C2" s="121" t="s">
        <v>1386</v>
      </c>
    </row>
    <row r="3" spans="1:3" ht="42" customHeight="1">
      <c r="A3" s="122" t="s">
        <v>1387</v>
      </c>
      <c r="B3" s="122" t="s">
        <v>1388</v>
      </c>
      <c r="C3" s="122" t="s">
        <v>1389</v>
      </c>
    </row>
    <row r="4" spans="1:3" ht="42" customHeight="1">
      <c r="A4" s="123" t="s">
        <v>1390</v>
      </c>
      <c r="B4" s="150">
        <v>138019</v>
      </c>
      <c r="C4" s="150">
        <v>134235</v>
      </c>
    </row>
    <row r="5" spans="1:6" ht="42" customHeight="1">
      <c r="A5" s="122" t="s">
        <v>1391</v>
      </c>
      <c r="B5" s="150">
        <v>138019</v>
      </c>
      <c r="C5" s="150">
        <v>134235</v>
      </c>
      <c r="E5" s="151"/>
      <c r="F5" s="151"/>
    </row>
    <row r="6" ht="15" customHeight="1"/>
    <row r="7" ht="15" customHeight="1"/>
    <row r="8" ht="15" customHeight="1"/>
    <row r="9" ht="15" customHeight="1"/>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G13"/>
  <sheetViews>
    <sheetView showGridLines="0" showZeros="0" workbookViewId="0" topLeftCell="A1">
      <selection activeCell="C4" sqref="C4:E13"/>
    </sheetView>
  </sheetViews>
  <sheetFormatPr defaultColWidth="12.125" defaultRowHeight="15" customHeight="1"/>
  <cols>
    <col min="1" max="1" width="10.75390625" style="0" customWidth="1"/>
    <col min="2" max="2" width="59.00390625" style="0" customWidth="1"/>
    <col min="3" max="3" width="16.125" style="0" customWidth="1"/>
    <col min="4" max="4" width="14.875" style="0" customWidth="1"/>
    <col min="5" max="5" width="17.00390625" style="0" customWidth="1"/>
    <col min="7" max="7" width="20.625" style="0" customWidth="1"/>
  </cols>
  <sheetData>
    <row r="1" spans="1:5" ht="40.5" customHeight="1">
      <c r="A1" s="79" t="s">
        <v>1392</v>
      </c>
      <c r="B1" s="79"/>
      <c r="C1" s="79"/>
      <c r="D1" s="79"/>
      <c r="E1" s="79"/>
    </row>
    <row r="2" spans="1:5" ht="16.5" customHeight="1">
      <c r="A2" s="131"/>
      <c r="B2" s="131"/>
      <c r="C2" s="131"/>
      <c r="D2" s="131"/>
      <c r="E2" s="4" t="s">
        <v>1393</v>
      </c>
    </row>
    <row r="3" spans="1:7" ht="33.75" customHeight="1">
      <c r="A3" s="81" t="s">
        <v>45</v>
      </c>
      <c r="B3" s="81" t="s">
        <v>46</v>
      </c>
      <c r="C3" s="141" t="s">
        <v>1394</v>
      </c>
      <c r="D3" s="141" t="s">
        <v>1395</v>
      </c>
      <c r="E3" s="141" t="s">
        <v>1396</v>
      </c>
      <c r="F3" s="142" t="s">
        <v>50</v>
      </c>
      <c r="G3" s="142" t="s">
        <v>86</v>
      </c>
    </row>
    <row r="4" spans="1:7" ht="33.75" customHeight="1">
      <c r="A4" s="81"/>
      <c r="B4" s="81" t="s">
        <v>1397</v>
      </c>
      <c r="C4" s="143">
        <v>81000</v>
      </c>
      <c r="D4" s="143">
        <v>55172</v>
      </c>
      <c r="E4" s="143">
        <v>55172</v>
      </c>
      <c r="F4" s="144">
        <f>E4/D4*100</f>
        <v>100</v>
      </c>
      <c r="G4" s="142"/>
    </row>
    <row r="5" spans="1:7" ht="37.5" customHeight="1">
      <c r="A5" s="115">
        <v>10301</v>
      </c>
      <c r="B5" s="83" t="s">
        <v>1398</v>
      </c>
      <c r="C5" s="145">
        <v>80000</v>
      </c>
      <c r="D5" s="145">
        <v>49352</v>
      </c>
      <c r="E5" s="145">
        <v>49352</v>
      </c>
      <c r="F5" s="144">
        <f aca="true" t="shared" si="0" ref="F5:F13">E5/D5*100</f>
        <v>100</v>
      </c>
      <c r="G5" s="146">
        <v>-25.08</v>
      </c>
    </row>
    <row r="6" spans="1:7" ht="37.5" customHeight="1">
      <c r="A6" s="115">
        <v>1030146</v>
      </c>
      <c r="B6" s="83" t="s">
        <v>1399</v>
      </c>
      <c r="C6" s="136"/>
      <c r="D6" s="136">
        <v>1478</v>
      </c>
      <c r="E6" s="136">
        <v>1478</v>
      </c>
      <c r="F6" s="144">
        <f t="shared" si="0"/>
        <v>100</v>
      </c>
      <c r="G6" s="146">
        <v>-24.9</v>
      </c>
    </row>
    <row r="7" spans="1:7" ht="37.5" customHeight="1">
      <c r="A7" s="115">
        <v>1030147</v>
      </c>
      <c r="B7" s="83" t="s">
        <v>1400</v>
      </c>
      <c r="C7" s="136"/>
      <c r="D7" s="136">
        <v>297</v>
      </c>
      <c r="E7" s="136">
        <v>297</v>
      </c>
      <c r="F7" s="144">
        <f t="shared" si="0"/>
        <v>100</v>
      </c>
      <c r="G7" s="146">
        <v>94.12</v>
      </c>
    </row>
    <row r="8" spans="1:7" ht="37.5" customHeight="1">
      <c r="A8" s="115">
        <v>1030148</v>
      </c>
      <c r="B8" s="83" t="s">
        <v>1401</v>
      </c>
      <c r="C8" s="136">
        <v>500</v>
      </c>
      <c r="D8" s="136">
        <v>47039</v>
      </c>
      <c r="E8" s="136">
        <v>47039</v>
      </c>
      <c r="F8" s="144">
        <f t="shared" si="0"/>
        <v>100</v>
      </c>
      <c r="G8" s="146">
        <v>-25.45</v>
      </c>
    </row>
    <row r="9" spans="1:7" ht="37.5" customHeight="1">
      <c r="A9" s="115">
        <v>1030156</v>
      </c>
      <c r="B9" s="83" t="s">
        <v>1402</v>
      </c>
      <c r="C9" s="136">
        <v>500</v>
      </c>
      <c r="D9" s="136">
        <v>63</v>
      </c>
      <c r="E9" s="136">
        <v>63</v>
      </c>
      <c r="F9" s="144">
        <f t="shared" si="0"/>
        <v>100</v>
      </c>
      <c r="G9" s="146">
        <v>-82.83</v>
      </c>
    </row>
    <row r="10" spans="1:7" ht="37.5" customHeight="1">
      <c r="A10" s="115">
        <v>1030178</v>
      </c>
      <c r="B10" s="83" t="s">
        <v>1403</v>
      </c>
      <c r="C10" s="136"/>
      <c r="D10" s="136">
        <v>475</v>
      </c>
      <c r="E10" s="136">
        <v>475</v>
      </c>
      <c r="F10" s="144">
        <f t="shared" si="0"/>
        <v>100</v>
      </c>
      <c r="G10" s="146">
        <v>66.67</v>
      </c>
    </row>
    <row r="11" spans="1:7" ht="37.5" customHeight="1">
      <c r="A11" s="147">
        <v>10310</v>
      </c>
      <c r="B11" s="83" t="s">
        <v>1404</v>
      </c>
      <c r="C11" s="136"/>
      <c r="D11" s="145">
        <v>5820</v>
      </c>
      <c r="E11" s="145">
        <v>5820</v>
      </c>
      <c r="F11" s="144">
        <f t="shared" si="0"/>
        <v>100</v>
      </c>
      <c r="G11" s="148"/>
    </row>
    <row r="12" spans="1:7" ht="30" customHeight="1">
      <c r="A12" s="147">
        <v>1031006</v>
      </c>
      <c r="B12" s="83" t="s">
        <v>1405</v>
      </c>
      <c r="C12" s="136"/>
      <c r="D12" s="136">
        <v>4163</v>
      </c>
      <c r="E12" s="136">
        <v>4163</v>
      </c>
      <c r="F12" s="144">
        <f t="shared" si="0"/>
        <v>100</v>
      </c>
      <c r="G12" s="148"/>
    </row>
    <row r="13" spans="1:7" ht="30" customHeight="1">
      <c r="A13" s="147">
        <v>1031099</v>
      </c>
      <c r="B13" s="83" t="s">
        <v>1406</v>
      </c>
      <c r="C13" s="136"/>
      <c r="D13" s="136">
        <v>1657</v>
      </c>
      <c r="E13" s="136">
        <v>1657</v>
      </c>
      <c r="F13" s="144">
        <f t="shared" si="0"/>
        <v>100</v>
      </c>
      <c r="G13" s="148"/>
    </row>
  </sheetData>
  <sheetProtection/>
  <mergeCells count="1">
    <mergeCell ref="A1:E1"/>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G268"/>
  <sheetViews>
    <sheetView showGridLines="0" showZeros="0" workbookViewId="0" topLeftCell="A1">
      <selection activeCell="C5" sqref="C5:D268"/>
    </sheetView>
  </sheetViews>
  <sheetFormatPr defaultColWidth="12.125" defaultRowHeight="15" customHeight="1"/>
  <cols>
    <col min="1" max="1" width="9.50390625" style="129" customWidth="1"/>
    <col min="2" max="2" width="59.00390625" style="129" customWidth="1"/>
    <col min="3" max="7" width="13.625" style="130" customWidth="1"/>
  </cols>
  <sheetData>
    <row r="1" spans="1:5" ht="44.25" customHeight="1">
      <c r="A1" s="79" t="s">
        <v>1407</v>
      </c>
      <c r="B1" s="79"/>
      <c r="C1" s="79"/>
      <c r="D1" s="79"/>
      <c r="E1" s="79"/>
    </row>
    <row r="2" spans="1:5" ht="16.5" customHeight="1">
      <c r="A2" s="131"/>
      <c r="B2" s="131"/>
      <c r="C2" s="132"/>
      <c r="D2" s="132"/>
      <c r="E2" s="132" t="s">
        <v>1408</v>
      </c>
    </row>
    <row r="3" spans="1:5" ht="16.5" customHeight="1">
      <c r="A3" s="131"/>
      <c r="B3" s="131"/>
      <c r="C3" s="132"/>
      <c r="D3" s="132"/>
      <c r="E3" s="132" t="s">
        <v>1409</v>
      </c>
    </row>
    <row r="4" spans="1:7" ht="22.5" customHeight="1">
      <c r="A4" s="81" t="s">
        <v>45</v>
      </c>
      <c r="B4" s="81" t="s">
        <v>46</v>
      </c>
      <c r="C4" s="133" t="s">
        <v>47</v>
      </c>
      <c r="D4" s="133" t="s">
        <v>48</v>
      </c>
      <c r="E4" s="133" t="s">
        <v>49</v>
      </c>
      <c r="F4" s="134" t="s">
        <v>50</v>
      </c>
      <c r="G4" s="134" t="s">
        <v>86</v>
      </c>
    </row>
    <row r="5" spans="1:7" ht="16.5" customHeight="1">
      <c r="A5" s="135"/>
      <c r="B5" s="81" t="s">
        <v>1410</v>
      </c>
      <c r="C5" s="136">
        <v>90789</v>
      </c>
      <c r="D5" s="136">
        <v>83247</v>
      </c>
      <c r="E5" s="136">
        <v>83246</v>
      </c>
      <c r="F5" s="137">
        <f>E5/D5*100</f>
        <v>100</v>
      </c>
      <c r="G5" s="138">
        <v>16.51</v>
      </c>
    </row>
    <row r="6" spans="1:7" ht="16.5" customHeight="1">
      <c r="A6" s="115">
        <v>206</v>
      </c>
      <c r="B6" s="83" t="s">
        <v>93</v>
      </c>
      <c r="C6" s="136"/>
      <c r="D6" s="136"/>
      <c r="E6" s="84">
        <v>0</v>
      </c>
      <c r="F6" s="137"/>
      <c r="G6" s="139"/>
    </row>
    <row r="7" spans="1:7" ht="16.5" customHeight="1">
      <c r="A7" s="115">
        <v>20610</v>
      </c>
      <c r="B7" s="83" t="s">
        <v>1411</v>
      </c>
      <c r="C7" s="136"/>
      <c r="D7" s="136"/>
      <c r="E7" s="84">
        <v>0</v>
      </c>
      <c r="F7" s="137"/>
      <c r="G7" s="139"/>
    </row>
    <row r="8" spans="1:7" ht="16.5" customHeight="1">
      <c r="A8" s="115">
        <v>2061001</v>
      </c>
      <c r="B8" s="85" t="s">
        <v>1412</v>
      </c>
      <c r="C8" s="136"/>
      <c r="D8" s="136"/>
      <c r="E8" s="84">
        <v>0</v>
      </c>
      <c r="F8" s="137"/>
      <c r="G8" s="139"/>
    </row>
    <row r="9" spans="1:7" ht="16.5" customHeight="1">
      <c r="A9" s="115">
        <v>2061002</v>
      </c>
      <c r="B9" s="85" t="s">
        <v>1413</v>
      </c>
      <c r="C9" s="136"/>
      <c r="D9" s="136"/>
      <c r="E9" s="84">
        <v>0</v>
      </c>
      <c r="F9" s="137"/>
      <c r="G9" s="140"/>
    </row>
    <row r="10" spans="1:7" ht="16.5" customHeight="1">
      <c r="A10" s="115">
        <v>2061003</v>
      </c>
      <c r="B10" s="85" t="s">
        <v>1414</v>
      </c>
      <c r="C10" s="136"/>
      <c r="D10" s="136"/>
      <c r="E10" s="84">
        <v>0</v>
      </c>
      <c r="F10" s="137"/>
      <c r="G10" s="139"/>
    </row>
    <row r="11" spans="1:7" ht="16.5" customHeight="1">
      <c r="A11" s="115">
        <v>2061004</v>
      </c>
      <c r="B11" s="85" t="s">
        <v>1415</v>
      </c>
      <c r="C11" s="136"/>
      <c r="D11" s="136"/>
      <c r="E11" s="84">
        <v>0</v>
      </c>
      <c r="F11" s="137"/>
      <c r="G11" s="139"/>
    </row>
    <row r="12" spans="1:7" ht="17.25" customHeight="1">
      <c r="A12" s="115">
        <v>2061005</v>
      </c>
      <c r="B12" s="85" t="s">
        <v>1416</v>
      </c>
      <c r="C12" s="136"/>
      <c r="D12" s="136"/>
      <c r="E12" s="84">
        <v>0</v>
      </c>
      <c r="F12" s="137"/>
      <c r="G12" s="139"/>
    </row>
    <row r="13" spans="1:7" ht="17.25" customHeight="1">
      <c r="A13" s="115">
        <v>2061099</v>
      </c>
      <c r="B13" s="85" t="s">
        <v>1417</v>
      </c>
      <c r="C13" s="136"/>
      <c r="D13" s="136"/>
      <c r="E13" s="84">
        <v>0</v>
      </c>
      <c r="F13" s="137"/>
      <c r="G13" s="139"/>
    </row>
    <row r="14" spans="1:7" ht="17.25" customHeight="1">
      <c r="A14" s="115">
        <v>207</v>
      </c>
      <c r="B14" s="83" t="s">
        <v>94</v>
      </c>
      <c r="C14" s="136"/>
      <c r="D14" s="136"/>
      <c r="E14" s="84">
        <v>0</v>
      </c>
      <c r="F14" s="137"/>
      <c r="G14" s="139"/>
    </row>
    <row r="15" spans="1:7" ht="17.25" customHeight="1">
      <c r="A15" s="115">
        <v>20707</v>
      </c>
      <c r="B15" s="83" t="s">
        <v>1418</v>
      </c>
      <c r="C15" s="136"/>
      <c r="D15" s="136"/>
      <c r="E15" s="84">
        <v>0</v>
      </c>
      <c r="F15" s="137"/>
      <c r="G15" s="139"/>
    </row>
    <row r="16" spans="1:7" ht="17.25" customHeight="1">
      <c r="A16" s="115">
        <v>2070701</v>
      </c>
      <c r="B16" s="85" t="s">
        <v>1419</v>
      </c>
      <c r="C16" s="136"/>
      <c r="D16" s="136"/>
      <c r="E16" s="84">
        <v>0</v>
      </c>
      <c r="F16" s="137"/>
      <c r="G16" s="139"/>
    </row>
    <row r="17" spans="1:7" ht="17.25" customHeight="1">
      <c r="A17" s="115">
        <v>2070702</v>
      </c>
      <c r="B17" s="85" t="s">
        <v>1420</v>
      </c>
      <c r="C17" s="136"/>
      <c r="D17" s="136"/>
      <c r="E17" s="84">
        <v>0</v>
      </c>
      <c r="F17" s="137"/>
      <c r="G17" s="139"/>
    </row>
    <row r="18" spans="1:7" ht="17.25" customHeight="1">
      <c r="A18" s="115">
        <v>2070703</v>
      </c>
      <c r="B18" s="85" t="s">
        <v>1421</v>
      </c>
      <c r="C18" s="136"/>
      <c r="D18" s="136"/>
      <c r="E18" s="84">
        <v>0</v>
      </c>
      <c r="F18" s="137"/>
      <c r="G18" s="139"/>
    </row>
    <row r="19" spans="1:7" ht="15" customHeight="1">
      <c r="A19" s="115">
        <v>2070704</v>
      </c>
      <c r="B19" s="85" t="s">
        <v>1422</v>
      </c>
      <c r="C19" s="136"/>
      <c r="D19" s="136"/>
      <c r="E19" s="84">
        <v>0</v>
      </c>
      <c r="F19" s="137"/>
      <c r="G19" s="139"/>
    </row>
    <row r="20" spans="1:7" ht="17.25" customHeight="1">
      <c r="A20" s="115">
        <v>2070799</v>
      </c>
      <c r="B20" s="85" t="s">
        <v>1423</v>
      </c>
      <c r="C20" s="136"/>
      <c r="D20" s="136"/>
      <c r="E20" s="84">
        <v>0</v>
      </c>
      <c r="F20" s="137"/>
      <c r="G20" s="139"/>
    </row>
    <row r="21" spans="1:7" ht="17.25" customHeight="1">
      <c r="A21" s="115">
        <v>20709</v>
      </c>
      <c r="B21" s="83" t="s">
        <v>1424</v>
      </c>
      <c r="C21" s="136"/>
      <c r="D21" s="136"/>
      <c r="E21" s="84">
        <v>0</v>
      </c>
      <c r="F21" s="137"/>
      <c r="G21" s="139"/>
    </row>
    <row r="22" spans="1:7" ht="17.25" customHeight="1">
      <c r="A22" s="115">
        <v>2070901</v>
      </c>
      <c r="B22" s="85" t="s">
        <v>1425</v>
      </c>
      <c r="C22" s="136"/>
      <c r="D22" s="136"/>
      <c r="E22" s="84">
        <v>0</v>
      </c>
      <c r="F22" s="137"/>
      <c r="G22" s="139"/>
    </row>
    <row r="23" spans="1:7" ht="17.25" customHeight="1">
      <c r="A23" s="115">
        <v>2070902</v>
      </c>
      <c r="B23" s="85" t="s">
        <v>1426</v>
      </c>
      <c r="C23" s="136"/>
      <c r="D23" s="136"/>
      <c r="E23" s="84">
        <v>0</v>
      </c>
      <c r="F23" s="137"/>
      <c r="G23" s="139"/>
    </row>
    <row r="24" spans="1:7" ht="17.25" customHeight="1">
      <c r="A24" s="115">
        <v>2070903</v>
      </c>
      <c r="B24" s="85" t="s">
        <v>1427</v>
      </c>
      <c r="C24" s="136"/>
      <c r="D24" s="136"/>
      <c r="E24" s="84">
        <v>0</v>
      </c>
      <c r="F24" s="137"/>
      <c r="G24" s="139"/>
    </row>
    <row r="25" spans="1:7" ht="17.25" customHeight="1">
      <c r="A25" s="115">
        <v>2070904</v>
      </c>
      <c r="B25" s="85" t="s">
        <v>1428</v>
      </c>
      <c r="C25" s="136"/>
      <c r="D25" s="136"/>
      <c r="E25" s="84">
        <v>0</v>
      </c>
      <c r="F25" s="137"/>
      <c r="G25" s="139"/>
    </row>
    <row r="26" spans="1:7" ht="17.25" customHeight="1">
      <c r="A26" s="115">
        <v>2070999</v>
      </c>
      <c r="B26" s="85" t="s">
        <v>1429</v>
      </c>
      <c r="C26" s="136"/>
      <c r="D26" s="136"/>
      <c r="E26" s="84">
        <v>0</v>
      </c>
      <c r="F26" s="137"/>
      <c r="G26" s="139"/>
    </row>
    <row r="27" spans="1:7" ht="17.25" customHeight="1">
      <c r="A27" s="115">
        <v>20710</v>
      </c>
      <c r="B27" s="83" t="s">
        <v>1430</v>
      </c>
      <c r="C27" s="136"/>
      <c r="D27" s="136"/>
      <c r="E27" s="84">
        <v>0</v>
      </c>
      <c r="F27" s="137"/>
      <c r="G27" s="139"/>
    </row>
    <row r="28" spans="1:7" ht="17.25" customHeight="1">
      <c r="A28" s="115">
        <v>2071001</v>
      </c>
      <c r="B28" s="85" t="s">
        <v>1431</v>
      </c>
      <c r="C28" s="136"/>
      <c r="D28" s="136"/>
      <c r="E28" s="84">
        <v>0</v>
      </c>
      <c r="F28" s="137"/>
      <c r="G28" s="139"/>
    </row>
    <row r="29" spans="1:7" ht="17.25" customHeight="1">
      <c r="A29" s="115">
        <v>2071099</v>
      </c>
      <c r="B29" s="85" t="s">
        <v>1432</v>
      </c>
      <c r="C29" s="136"/>
      <c r="D29" s="136"/>
      <c r="E29" s="84">
        <v>0</v>
      </c>
      <c r="F29" s="137"/>
      <c r="G29" s="139"/>
    </row>
    <row r="30" spans="1:7" ht="17.25" customHeight="1">
      <c r="A30" s="115">
        <v>208</v>
      </c>
      <c r="B30" s="83" t="s">
        <v>95</v>
      </c>
      <c r="C30" s="136">
        <f>C31+C35+C39</f>
        <v>1932</v>
      </c>
      <c r="D30" s="136">
        <v>1764</v>
      </c>
      <c r="E30" s="84">
        <v>1764</v>
      </c>
      <c r="F30" s="137">
        <f>E30/D30*100</f>
        <v>100</v>
      </c>
      <c r="G30" s="138">
        <v>45.54</v>
      </c>
    </row>
    <row r="31" spans="1:7" ht="17.25" customHeight="1">
      <c r="A31" s="115">
        <v>20822</v>
      </c>
      <c r="B31" s="83" t="s">
        <v>1433</v>
      </c>
      <c r="C31" s="136">
        <f>SUM(C32:C34)</f>
        <v>1932</v>
      </c>
      <c r="D31" s="136">
        <v>1764</v>
      </c>
      <c r="E31" s="84">
        <v>1764</v>
      </c>
      <c r="F31" s="137">
        <f>E31/D31*100</f>
        <v>100</v>
      </c>
      <c r="G31" s="138">
        <v>45.54</v>
      </c>
    </row>
    <row r="32" spans="1:7" ht="17.25" customHeight="1">
      <c r="A32" s="115">
        <v>2082201</v>
      </c>
      <c r="B32" s="85" t="s">
        <v>1434</v>
      </c>
      <c r="C32" s="136">
        <v>64</v>
      </c>
      <c r="D32" s="136">
        <v>1169</v>
      </c>
      <c r="E32" s="84">
        <v>1169</v>
      </c>
      <c r="F32" s="137">
        <f>E32/D32*100</f>
        <v>100</v>
      </c>
      <c r="G32" s="138">
        <v>-3.55</v>
      </c>
    </row>
    <row r="33" spans="1:7" ht="17.25" customHeight="1">
      <c r="A33" s="115">
        <v>2082202</v>
      </c>
      <c r="B33" s="85" t="s">
        <v>1435</v>
      </c>
      <c r="C33" s="136">
        <v>1868</v>
      </c>
      <c r="D33" s="136">
        <v>595</v>
      </c>
      <c r="E33" s="84">
        <v>595</v>
      </c>
      <c r="F33" s="137">
        <f>E33/D33*100</f>
        <v>100</v>
      </c>
      <c r="G33" s="138"/>
    </row>
    <row r="34" spans="1:7" ht="17.25" customHeight="1">
      <c r="A34" s="115">
        <v>2082299</v>
      </c>
      <c r="B34" s="85" t="s">
        <v>1436</v>
      </c>
      <c r="C34" s="136">
        <v>0</v>
      </c>
      <c r="D34" s="136"/>
      <c r="E34" s="84">
        <v>0</v>
      </c>
      <c r="F34" s="137"/>
      <c r="G34" s="138"/>
    </row>
    <row r="35" spans="1:7" ht="17.25" customHeight="1">
      <c r="A35" s="115">
        <v>20823</v>
      </c>
      <c r="B35" s="83" t="s">
        <v>1437</v>
      </c>
      <c r="C35" s="136">
        <f>SUM(C36:C38)</f>
        <v>0</v>
      </c>
      <c r="D35" s="136"/>
      <c r="E35" s="84">
        <v>0</v>
      </c>
      <c r="F35" s="137"/>
      <c r="G35" s="138"/>
    </row>
    <row r="36" spans="1:7" ht="17.25" customHeight="1">
      <c r="A36" s="115">
        <v>2082301</v>
      </c>
      <c r="B36" s="85" t="s">
        <v>1434</v>
      </c>
      <c r="C36" s="136">
        <v>0</v>
      </c>
      <c r="D36" s="136"/>
      <c r="E36" s="84">
        <v>0</v>
      </c>
      <c r="F36" s="137"/>
      <c r="G36" s="138"/>
    </row>
    <row r="37" spans="1:7" ht="17.25" customHeight="1">
      <c r="A37" s="115">
        <v>2082302</v>
      </c>
      <c r="B37" s="85" t="s">
        <v>1435</v>
      </c>
      <c r="C37" s="136">
        <v>0</v>
      </c>
      <c r="D37" s="136"/>
      <c r="E37" s="84">
        <v>0</v>
      </c>
      <c r="F37" s="137"/>
      <c r="G37" s="138"/>
    </row>
    <row r="38" spans="1:7" ht="17.25" customHeight="1">
      <c r="A38" s="115">
        <v>2082399</v>
      </c>
      <c r="B38" s="85" t="s">
        <v>1438</v>
      </c>
      <c r="C38" s="136">
        <v>0</v>
      </c>
      <c r="D38" s="136"/>
      <c r="E38" s="84">
        <v>0</v>
      </c>
      <c r="F38" s="137"/>
      <c r="G38" s="138"/>
    </row>
    <row r="39" spans="1:7" ht="17.25" customHeight="1">
      <c r="A39" s="115">
        <v>20829</v>
      </c>
      <c r="B39" s="83" t="s">
        <v>1439</v>
      </c>
      <c r="C39" s="136">
        <f>SUM(C40:C41)</f>
        <v>0</v>
      </c>
      <c r="D39" s="136"/>
      <c r="E39" s="84">
        <v>0</v>
      </c>
      <c r="F39" s="137"/>
      <c r="G39" s="138"/>
    </row>
    <row r="40" spans="1:7" ht="17.25" customHeight="1">
      <c r="A40" s="115">
        <v>2082901</v>
      </c>
      <c r="B40" s="85" t="s">
        <v>1435</v>
      </c>
      <c r="C40" s="136">
        <v>0</v>
      </c>
      <c r="D40" s="136"/>
      <c r="E40" s="84">
        <v>0</v>
      </c>
      <c r="F40" s="137"/>
      <c r="G40" s="138"/>
    </row>
    <row r="41" spans="1:7" ht="17.25" customHeight="1">
      <c r="A41" s="115">
        <v>2082999</v>
      </c>
      <c r="B41" s="85" t="s">
        <v>1440</v>
      </c>
      <c r="C41" s="136">
        <v>0</v>
      </c>
      <c r="D41" s="136"/>
      <c r="E41" s="84">
        <v>0</v>
      </c>
      <c r="F41" s="137"/>
      <c r="G41" s="138"/>
    </row>
    <row r="42" spans="1:7" ht="17.25" customHeight="1">
      <c r="A42" s="115">
        <v>211</v>
      </c>
      <c r="B42" s="83" t="s">
        <v>97</v>
      </c>
      <c r="C42" s="136"/>
      <c r="D42" s="136"/>
      <c r="E42" s="84">
        <v>0</v>
      </c>
      <c r="F42" s="137"/>
      <c r="G42" s="138"/>
    </row>
    <row r="43" spans="1:7" ht="17.25" customHeight="1">
      <c r="A43" s="115">
        <v>21160</v>
      </c>
      <c r="B43" s="83" t="s">
        <v>1441</v>
      </c>
      <c r="C43" s="136"/>
      <c r="D43" s="136"/>
      <c r="E43" s="84">
        <v>0</v>
      </c>
      <c r="F43" s="137"/>
      <c r="G43" s="138"/>
    </row>
    <row r="44" spans="1:7" ht="17.25" customHeight="1">
      <c r="A44" s="115">
        <v>2116001</v>
      </c>
      <c r="B44" s="85" t="s">
        <v>1442</v>
      </c>
      <c r="C44" s="136"/>
      <c r="D44" s="136"/>
      <c r="E44" s="84">
        <v>0</v>
      </c>
      <c r="F44" s="137"/>
      <c r="G44" s="138"/>
    </row>
    <row r="45" spans="1:7" ht="17.25" customHeight="1">
      <c r="A45" s="115">
        <v>2116002</v>
      </c>
      <c r="B45" s="85" t="s">
        <v>1443</v>
      </c>
      <c r="C45" s="136"/>
      <c r="D45" s="136"/>
      <c r="E45" s="84">
        <v>0</v>
      </c>
      <c r="F45" s="137"/>
      <c r="G45" s="138"/>
    </row>
    <row r="46" spans="1:7" ht="17.25" customHeight="1">
      <c r="A46" s="115">
        <v>2116003</v>
      </c>
      <c r="B46" s="85" t="s">
        <v>1444</v>
      </c>
      <c r="C46" s="136"/>
      <c r="D46" s="136"/>
      <c r="E46" s="84">
        <v>0</v>
      </c>
      <c r="F46" s="137"/>
      <c r="G46" s="138"/>
    </row>
    <row r="47" spans="1:7" ht="17.25" customHeight="1">
      <c r="A47" s="115">
        <v>2116099</v>
      </c>
      <c r="B47" s="85" t="s">
        <v>1445</v>
      </c>
      <c r="C47" s="136"/>
      <c r="D47" s="136"/>
      <c r="E47" s="84">
        <v>0</v>
      </c>
      <c r="F47" s="137"/>
      <c r="G47" s="138"/>
    </row>
    <row r="48" spans="1:7" ht="17.25" customHeight="1">
      <c r="A48" s="115">
        <v>21161</v>
      </c>
      <c r="B48" s="83" t="s">
        <v>1446</v>
      </c>
      <c r="C48" s="136"/>
      <c r="D48" s="136"/>
      <c r="E48" s="84">
        <v>0</v>
      </c>
      <c r="F48" s="137"/>
      <c r="G48" s="138"/>
    </row>
    <row r="49" spans="1:7" ht="17.25" customHeight="1">
      <c r="A49" s="115">
        <v>2116101</v>
      </c>
      <c r="B49" s="85" t="s">
        <v>1447</v>
      </c>
      <c r="C49" s="136"/>
      <c r="D49" s="136"/>
      <c r="E49" s="84">
        <v>0</v>
      </c>
      <c r="F49" s="137"/>
      <c r="G49" s="138"/>
    </row>
    <row r="50" spans="1:7" ht="17.25" customHeight="1">
      <c r="A50" s="115">
        <v>2116102</v>
      </c>
      <c r="B50" s="85" t="s">
        <v>1448</v>
      </c>
      <c r="C50" s="136"/>
      <c r="D50" s="136"/>
      <c r="E50" s="84">
        <v>0</v>
      </c>
      <c r="F50" s="137"/>
      <c r="G50" s="138"/>
    </row>
    <row r="51" spans="1:7" ht="17.25" customHeight="1">
      <c r="A51" s="115">
        <v>2116103</v>
      </c>
      <c r="B51" s="85" t="s">
        <v>1449</v>
      </c>
      <c r="C51" s="136"/>
      <c r="D51" s="136"/>
      <c r="E51" s="84">
        <v>0</v>
      </c>
      <c r="F51" s="137"/>
      <c r="G51" s="138"/>
    </row>
    <row r="52" spans="1:7" ht="17.25" customHeight="1">
      <c r="A52" s="115">
        <v>2116104</v>
      </c>
      <c r="B52" s="85" t="s">
        <v>1450</v>
      </c>
      <c r="C52" s="136"/>
      <c r="D52" s="136"/>
      <c r="E52" s="84">
        <v>0</v>
      </c>
      <c r="F52" s="137"/>
      <c r="G52" s="138"/>
    </row>
    <row r="53" spans="1:7" ht="18" customHeight="1">
      <c r="A53" s="115">
        <v>212</v>
      </c>
      <c r="B53" s="83" t="s">
        <v>98</v>
      </c>
      <c r="C53" s="136">
        <f>C54+C67+C71+C72+C78+C82+C86+C90+C96+C99</f>
        <v>64509</v>
      </c>
      <c r="D53" s="136">
        <v>398507</v>
      </c>
      <c r="E53" s="84">
        <v>39506</v>
      </c>
      <c r="F53" s="137">
        <f>E53/D53*100</f>
        <v>9.91</v>
      </c>
      <c r="G53" s="138">
        <v>-25.85</v>
      </c>
    </row>
    <row r="54" spans="1:7" ht="17.25" customHeight="1">
      <c r="A54" s="115">
        <v>21208</v>
      </c>
      <c r="B54" s="83" t="s">
        <v>1451</v>
      </c>
      <c r="C54" s="136">
        <f>SUM(C55:C66)</f>
        <v>63967</v>
      </c>
      <c r="D54" s="136">
        <v>37108</v>
      </c>
      <c r="E54" s="84">
        <v>37108</v>
      </c>
      <c r="F54" s="137">
        <f>E54/D54*100</f>
        <v>100</v>
      </c>
      <c r="G54" s="138">
        <v>-26.65</v>
      </c>
    </row>
    <row r="55" spans="1:7" ht="17.25" customHeight="1">
      <c r="A55" s="115">
        <v>2120801</v>
      </c>
      <c r="B55" s="85" t="s">
        <v>1452</v>
      </c>
      <c r="C55" s="136">
        <v>54200</v>
      </c>
      <c r="D55" s="136">
        <v>2402</v>
      </c>
      <c r="E55" s="84">
        <v>2402</v>
      </c>
      <c r="F55" s="137">
        <f>E55/D55*100</f>
        <v>100</v>
      </c>
      <c r="G55" s="138">
        <v>-60.68</v>
      </c>
    </row>
    <row r="56" spans="1:7" ht="17.25" customHeight="1">
      <c r="A56" s="115">
        <v>2120802</v>
      </c>
      <c r="B56" s="85" t="s">
        <v>1453</v>
      </c>
      <c r="C56" s="136"/>
      <c r="D56" s="136">
        <v>0</v>
      </c>
      <c r="E56" s="84">
        <v>0</v>
      </c>
      <c r="F56" s="137"/>
      <c r="G56" s="138"/>
    </row>
    <row r="57" spans="1:7" ht="17.25" customHeight="1">
      <c r="A57" s="115">
        <v>2120803</v>
      </c>
      <c r="B57" s="85" t="s">
        <v>1454</v>
      </c>
      <c r="C57" s="136">
        <v>0</v>
      </c>
      <c r="D57" s="136">
        <v>450</v>
      </c>
      <c r="E57" s="84">
        <v>450</v>
      </c>
      <c r="F57" s="137">
        <f>E57/D57*100</f>
        <v>100</v>
      </c>
      <c r="G57" s="138"/>
    </row>
    <row r="58" spans="1:7" ht="17.25" customHeight="1">
      <c r="A58" s="115">
        <v>2120804</v>
      </c>
      <c r="B58" s="85" t="s">
        <v>1455</v>
      </c>
      <c r="C58" s="136">
        <v>0</v>
      </c>
      <c r="D58" s="136">
        <v>4229</v>
      </c>
      <c r="E58" s="84">
        <v>4229</v>
      </c>
      <c r="F58" s="137">
        <f>E58/D58*100</f>
        <v>100</v>
      </c>
      <c r="G58" s="138">
        <v>-32.21</v>
      </c>
    </row>
    <row r="59" spans="1:7" ht="17.25" customHeight="1">
      <c r="A59" s="115">
        <v>2120805</v>
      </c>
      <c r="B59" s="85" t="s">
        <v>1456</v>
      </c>
      <c r="C59" s="136">
        <v>0</v>
      </c>
      <c r="D59" s="136">
        <v>7096</v>
      </c>
      <c r="E59" s="84">
        <v>7096</v>
      </c>
      <c r="F59" s="137">
        <f>E59/D59*100</f>
        <v>100</v>
      </c>
      <c r="G59" s="138">
        <v>7.32</v>
      </c>
    </row>
    <row r="60" spans="1:7" ht="17.25" customHeight="1">
      <c r="A60" s="115">
        <v>2120806</v>
      </c>
      <c r="B60" s="85" t="s">
        <v>1457</v>
      </c>
      <c r="C60" s="136">
        <v>0</v>
      </c>
      <c r="D60" s="136">
        <v>0</v>
      </c>
      <c r="E60" s="84">
        <v>0</v>
      </c>
      <c r="F60" s="137"/>
      <c r="G60" s="138"/>
    </row>
    <row r="61" spans="1:7" ht="17.25" customHeight="1">
      <c r="A61" s="115">
        <v>2120807</v>
      </c>
      <c r="B61" s="85" t="s">
        <v>1458</v>
      </c>
      <c r="C61" s="136">
        <v>0</v>
      </c>
      <c r="D61" s="136">
        <v>0</v>
      </c>
      <c r="E61" s="84">
        <v>0</v>
      </c>
      <c r="F61" s="137"/>
      <c r="G61" s="138"/>
    </row>
    <row r="62" spans="1:7" ht="17.25" customHeight="1">
      <c r="A62" s="115">
        <v>2120809</v>
      </c>
      <c r="B62" s="85" t="s">
        <v>1459</v>
      </c>
      <c r="C62" s="136">
        <v>0</v>
      </c>
      <c r="D62" s="136">
        <v>0</v>
      </c>
      <c r="E62" s="84">
        <v>0</v>
      </c>
      <c r="F62" s="137"/>
      <c r="G62" s="138"/>
    </row>
    <row r="63" spans="1:7" ht="17.25" customHeight="1">
      <c r="A63" s="115">
        <v>2120810</v>
      </c>
      <c r="B63" s="85" t="s">
        <v>1460</v>
      </c>
      <c r="C63" s="136">
        <v>9767</v>
      </c>
      <c r="D63" s="136">
        <v>12393</v>
      </c>
      <c r="E63" s="84">
        <v>12393</v>
      </c>
      <c r="F63" s="137">
        <f>E63/D63*100</f>
        <v>100</v>
      </c>
      <c r="G63" s="138">
        <v>-10.49</v>
      </c>
    </row>
    <row r="64" spans="1:7" ht="17.25" customHeight="1">
      <c r="A64" s="115">
        <v>2120811</v>
      </c>
      <c r="B64" s="85" t="s">
        <v>1461</v>
      </c>
      <c r="C64" s="136">
        <v>0</v>
      </c>
      <c r="D64" s="136">
        <v>0</v>
      </c>
      <c r="E64" s="84">
        <v>0</v>
      </c>
      <c r="F64" s="137"/>
      <c r="G64" s="138"/>
    </row>
    <row r="65" spans="1:7" ht="17.25" customHeight="1">
      <c r="A65" s="115">
        <v>2120813</v>
      </c>
      <c r="B65" s="85" t="s">
        <v>1218</v>
      </c>
      <c r="C65" s="136">
        <v>0</v>
      </c>
      <c r="D65" s="136">
        <v>0</v>
      </c>
      <c r="E65" s="84">
        <v>0</v>
      </c>
      <c r="F65" s="137"/>
      <c r="G65" s="138"/>
    </row>
    <row r="66" spans="1:7" ht="17.25" customHeight="1">
      <c r="A66" s="115">
        <v>2120814</v>
      </c>
      <c r="B66" s="85" t="s">
        <v>1462</v>
      </c>
      <c r="C66" s="136"/>
      <c r="D66" s="136">
        <v>0</v>
      </c>
      <c r="E66" s="84">
        <v>0</v>
      </c>
      <c r="F66" s="137"/>
      <c r="G66" s="138"/>
    </row>
    <row r="67" spans="1:7" ht="17.25" customHeight="1">
      <c r="A67" s="115">
        <v>2120815</v>
      </c>
      <c r="B67" s="85" t="s">
        <v>1463</v>
      </c>
      <c r="C67" s="136">
        <f>SUM(C68:C70)</f>
        <v>42</v>
      </c>
      <c r="D67" s="136">
        <v>0</v>
      </c>
      <c r="E67" s="84">
        <v>0</v>
      </c>
      <c r="F67" s="137"/>
      <c r="G67" s="138"/>
    </row>
    <row r="68" spans="1:7" ht="17.25" customHeight="1">
      <c r="A68" s="115">
        <v>2120816</v>
      </c>
      <c r="B68" s="85" t="s">
        <v>1464</v>
      </c>
      <c r="C68" s="136">
        <v>0</v>
      </c>
      <c r="D68" s="136">
        <v>0</v>
      </c>
      <c r="E68" s="84">
        <v>0</v>
      </c>
      <c r="F68" s="137"/>
      <c r="G68" s="138"/>
    </row>
    <row r="69" spans="1:7" ht="17.25" customHeight="1">
      <c r="A69" s="115">
        <v>2120899</v>
      </c>
      <c r="B69" s="85" t="s">
        <v>1465</v>
      </c>
      <c r="C69" s="136">
        <v>42</v>
      </c>
      <c r="D69" s="136">
        <v>10539</v>
      </c>
      <c r="E69" s="84">
        <v>10538</v>
      </c>
      <c r="F69" s="137">
        <f>E69/D69*100</f>
        <v>99.99</v>
      </c>
      <c r="G69" s="138">
        <v>-40.75</v>
      </c>
    </row>
    <row r="70" spans="1:7" ht="17.25" customHeight="1">
      <c r="A70" s="115">
        <v>21210</v>
      </c>
      <c r="B70" s="83" t="s">
        <v>1466</v>
      </c>
      <c r="C70" s="136">
        <v>0</v>
      </c>
      <c r="D70" s="136">
        <v>1478</v>
      </c>
      <c r="E70" s="84">
        <v>1478</v>
      </c>
      <c r="F70" s="137">
        <f>E70/D70*100</f>
        <v>100</v>
      </c>
      <c r="G70" s="138">
        <v>-24.9</v>
      </c>
    </row>
    <row r="71" spans="1:7" ht="17.25" customHeight="1">
      <c r="A71" s="115">
        <v>2121001</v>
      </c>
      <c r="B71" s="85" t="s">
        <v>1452</v>
      </c>
      <c r="C71" s="136">
        <v>0</v>
      </c>
      <c r="D71" s="136">
        <v>1478</v>
      </c>
      <c r="E71" s="84">
        <v>1478</v>
      </c>
      <c r="F71" s="137">
        <f>E71/D71*100</f>
        <v>100</v>
      </c>
      <c r="G71" s="138">
        <v>-24.9</v>
      </c>
    </row>
    <row r="72" spans="1:7" ht="17.25" customHeight="1">
      <c r="A72" s="115">
        <v>2121002</v>
      </c>
      <c r="B72" s="85" t="s">
        <v>1453</v>
      </c>
      <c r="C72" s="136"/>
      <c r="D72" s="136">
        <v>0</v>
      </c>
      <c r="E72" s="84">
        <v>0</v>
      </c>
      <c r="F72" s="137"/>
      <c r="G72" s="138"/>
    </row>
    <row r="73" spans="1:7" ht="17.25" customHeight="1">
      <c r="A73" s="115">
        <v>2121099</v>
      </c>
      <c r="B73" s="85" t="s">
        <v>1467</v>
      </c>
      <c r="C73" s="136"/>
      <c r="D73" s="136">
        <v>0</v>
      </c>
      <c r="E73" s="84">
        <v>0</v>
      </c>
      <c r="F73" s="137"/>
      <c r="G73" s="138"/>
    </row>
    <row r="74" spans="1:7" ht="17.25" customHeight="1">
      <c r="A74" s="115">
        <v>21211</v>
      </c>
      <c r="B74" s="83" t="s">
        <v>1468</v>
      </c>
      <c r="C74" s="136"/>
      <c r="D74" s="136">
        <v>297</v>
      </c>
      <c r="E74" s="84">
        <v>297</v>
      </c>
      <c r="F74" s="137">
        <f>E74/D74*100</f>
        <v>100</v>
      </c>
      <c r="G74" s="138">
        <v>94.12</v>
      </c>
    </row>
    <row r="75" spans="1:7" ht="17.25" customHeight="1">
      <c r="A75" s="115">
        <v>21213</v>
      </c>
      <c r="B75" s="83" t="s">
        <v>1469</v>
      </c>
      <c r="C75" s="136">
        <f>SUM(C76:C80)</f>
        <v>578</v>
      </c>
      <c r="D75" s="136">
        <v>141</v>
      </c>
      <c r="E75" s="84">
        <v>141</v>
      </c>
      <c r="F75" s="137">
        <f>E75/D75*100</f>
        <v>100</v>
      </c>
      <c r="G75" s="138">
        <v>-51.21</v>
      </c>
    </row>
    <row r="76" spans="1:7" ht="17.25" customHeight="1">
      <c r="A76" s="115">
        <v>2121301</v>
      </c>
      <c r="B76" s="85" t="s">
        <v>1470</v>
      </c>
      <c r="C76" s="136">
        <v>250</v>
      </c>
      <c r="D76" s="136">
        <v>141</v>
      </c>
      <c r="E76" s="84">
        <v>141</v>
      </c>
      <c r="F76" s="137">
        <f>E76/D76*100</f>
        <v>100</v>
      </c>
      <c r="G76" s="138">
        <v>93.15</v>
      </c>
    </row>
    <row r="77" spans="1:7" ht="17.25" customHeight="1">
      <c r="A77" s="115">
        <v>2121302</v>
      </c>
      <c r="B77" s="85" t="s">
        <v>1471</v>
      </c>
      <c r="C77" s="136">
        <v>250</v>
      </c>
      <c r="D77" s="136">
        <v>0</v>
      </c>
      <c r="E77" s="84">
        <v>0</v>
      </c>
      <c r="F77" s="137"/>
      <c r="G77" s="138">
        <v>-100</v>
      </c>
    </row>
    <row r="78" spans="1:7" ht="17.25" customHeight="1">
      <c r="A78" s="115">
        <v>2121303</v>
      </c>
      <c r="B78" s="85" t="s">
        <v>1472</v>
      </c>
      <c r="C78" s="136">
        <v>0</v>
      </c>
      <c r="D78" s="136">
        <v>0</v>
      </c>
      <c r="E78" s="84">
        <v>0</v>
      </c>
      <c r="F78" s="137"/>
      <c r="G78" s="138"/>
    </row>
    <row r="79" spans="1:7" ht="17.25" customHeight="1">
      <c r="A79" s="115">
        <v>2121304</v>
      </c>
      <c r="B79" s="85" t="s">
        <v>1473</v>
      </c>
      <c r="C79" s="136">
        <v>0</v>
      </c>
      <c r="D79" s="136">
        <v>0</v>
      </c>
      <c r="E79" s="84">
        <v>0</v>
      </c>
      <c r="F79" s="137"/>
      <c r="G79" s="138"/>
    </row>
    <row r="80" spans="1:7" ht="17.25" customHeight="1">
      <c r="A80" s="115">
        <v>2121399</v>
      </c>
      <c r="B80" s="85" t="s">
        <v>1474</v>
      </c>
      <c r="C80" s="136">
        <v>78</v>
      </c>
      <c r="D80" s="136">
        <v>0</v>
      </c>
      <c r="E80" s="84">
        <v>0</v>
      </c>
      <c r="F80" s="137"/>
      <c r="G80" s="138"/>
    </row>
    <row r="81" spans="1:7" ht="17.25" customHeight="1">
      <c r="A81" s="115">
        <v>21214</v>
      </c>
      <c r="B81" s="83" t="s">
        <v>1475</v>
      </c>
      <c r="C81" s="136">
        <f>SUM(C82:C84)</f>
        <v>507</v>
      </c>
      <c r="D81" s="136">
        <v>482</v>
      </c>
      <c r="E81" s="84">
        <v>482</v>
      </c>
      <c r="F81" s="137">
        <f>E81/D81*100</f>
        <v>100</v>
      </c>
      <c r="G81" s="138">
        <v>73.38</v>
      </c>
    </row>
    <row r="82" spans="1:7" ht="17.25" customHeight="1">
      <c r="A82" s="115">
        <v>2121401</v>
      </c>
      <c r="B82" s="85" t="s">
        <v>1476</v>
      </c>
      <c r="C82" s="136">
        <v>500</v>
      </c>
      <c r="D82" s="136">
        <v>482</v>
      </c>
      <c r="E82" s="84">
        <v>482</v>
      </c>
      <c r="F82" s="137">
        <f>E82/D82*100</f>
        <v>100</v>
      </c>
      <c r="G82" s="138">
        <v>100.83</v>
      </c>
    </row>
    <row r="83" spans="1:7" ht="17.25" customHeight="1">
      <c r="A83" s="115">
        <v>2121402</v>
      </c>
      <c r="B83" s="85" t="s">
        <v>1477</v>
      </c>
      <c r="C83" s="136"/>
      <c r="D83" s="136"/>
      <c r="E83" s="84">
        <v>0</v>
      </c>
      <c r="F83" s="137"/>
      <c r="G83" s="139"/>
    </row>
    <row r="84" spans="1:7" ht="17.25" customHeight="1">
      <c r="A84" s="115">
        <v>2121499</v>
      </c>
      <c r="B84" s="85" t="s">
        <v>1478</v>
      </c>
      <c r="C84" s="136">
        <v>7</v>
      </c>
      <c r="D84" s="136"/>
      <c r="E84" s="84">
        <v>0</v>
      </c>
      <c r="F84" s="137"/>
      <c r="G84" s="139"/>
    </row>
    <row r="85" spans="1:7" ht="17.25" customHeight="1">
      <c r="A85" s="115">
        <v>21215</v>
      </c>
      <c r="B85" s="83" t="s">
        <v>1479</v>
      </c>
      <c r="C85" s="136">
        <v>0</v>
      </c>
      <c r="D85" s="136"/>
      <c r="E85" s="84">
        <v>0</v>
      </c>
      <c r="F85" s="137"/>
      <c r="G85" s="139"/>
    </row>
    <row r="86" spans="1:7" ht="17.25" customHeight="1">
      <c r="A86" s="115">
        <v>2121501</v>
      </c>
      <c r="B86" s="85" t="s">
        <v>1480</v>
      </c>
      <c r="C86" s="136">
        <f>SUM(C87:C89)</f>
        <v>0</v>
      </c>
      <c r="D86" s="136"/>
      <c r="E86" s="84">
        <v>0</v>
      </c>
      <c r="F86" s="137"/>
      <c r="G86" s="139"/>
    </row>
    <row r="87" spans="1:7" ht="17.25" customHeight="1">
      <c r="A87" s="115">
        <v>2121502</v>
      </c>
      <c r="B87" s="85" t="s">
        <v>1481</v>
      </c>
      <c r="C87" s="136">
        <v>0</v>
      </c>
      <c r="D87" s="136"/>
      <c r="E87" s="84">
        <v>0</v>
      </c>
      <c r="F87" s="137"/>
      <c r="G87" s="139"/>
    </row>
    <row r="88" spans="1:7" ht="17.25" customHeight="1">
      <c r="A88" s="115">
        <v>2121599</v>
      </c>
      <c r="B88" s="85" t="s">
        <v>1482</v>
      </c>
      <c r="C88" s="136">
        <v>0</v>
      </c>
      <c r="D88" s="136"/>
      <c r="E88" s="84">
        <v>0</v>
      </c>
      <c r="F88" s="137"/>
      <c r="G88" s="139"/>
    </row>
    <row r="89" spans="1:7" ht="17.25" customHeight="1">
      <c r="A89" s="115">
        <v>21216</v>
      </c>
      <c r="B89" s="83" t="s">
        <v>1483</v>
      </c>
      <c r="C89" s="136">
        <v>0</v>
      </c>
      <c r="D89" s="136"/>
      <c r="E89" s="84">
        <v>0</v>
      </c>
      <c r="F89" s="137"/>
      <c r="G89" s="139"/>
    </row>
    <row r="90" spans="1:7" ht="17.25" customHeight="1">
      <c r="A90" s="115">
        <v>2121601</v>
      </c>
      <c r="B90" s="85" t="s">
        <v>1480</v>
      </c>
      <c r="C90" s="136">
        <f>SUM(C91:C95)</f>
        <v>0</v>
      </c>
      <c r="D90" s="136"/>
      <c r="E90" s="84">
        <v>0</v>
      </c>
      <c r="F90" s="137"/>
      <c r="G90" s="139"/>
    </row>
    <row r="91" spans="1:7" ht="17.25" customHeight="1">
      <c r="A91" s="115">
        <v>2121602</v>
      </c>
      <c r="B91" s="85" t="s">
        <v>1481</v>
      </c>
      <c r="C91" s="136">
        <v>0</v>
      </c>
      <c r="D91" s="136"/>
      <c r="E91" s="84">
        <v>0</v>
      </c>
      <c r="F91" s="137"/>
      <c r="G91" s="139"/>
    </row>
    <row r="92" spans="1:7" ht="17.25" customHeight="1">
      <c r="A92" s="115">
        <v>2121699</v>
      </c>
      <c r="B92" s="85" t="s">
        <v>1484</v>
      </c>
      <c r="C92" s="136">
        <v>0</v>
      </c>
      <c r="D92" s="136"/>
      <c r="E92" s="84">
        <v>0</v>
      </c>
      <c r="F92" s="137"/>
      <c r="G92" s="139"/>
    </row>
    <row r="93" spans="1:7" ht="17.25" customHeight="1">
      <c r="A93" s="115">
        <v>21217</v>
      </c>
      <c r="B93" s="83" t="s">
        <v>1485</v>
      </c>
      <c r="C93" s="136">
        <v>0</v>
      </c>
      <c r="D93" s="136"/>
      <c r="E93" s="84">
        <v>0</v>
      </c>
      <c r="F93" s="137"/>
      <c r="G93" s="139"/>
    </row>
    <row r="94" spans="1:7" ht="17.25" customHeight="1">
      <c r="A94" s="115">
        <v>2121701</v>
      </c>
      <c r="B94" s="85" t="s">
        <v>1486</v>
      </c>
      <c r="C94" s="136">
        <v>0</v>
      </c>
      <c r="D94" s="136"/>
      <c r="E94" s="84">
        <v>0</v>
      </c>
      <c r="F94" s="137"/>
      <c r="G94" s="139"/>
    </row>
    <row r="95" spans="1:7" ht="17.25" customHeight="1">
      <c r="A95" s="115">
        <v>2121702</v>
      </c>
      <c r="B95" s="85" t="s">
        <v>1487</v>
      </c>
      <c r="C95" s="136">
        <v>0</v>
      </c>
      <c r="D95" s="136"/>
      <c r="E95" s="84">
        <v>0</v>
      </c>
      <c r="F95" s="137"/>
      <c r="G95" s="139"/>
    </row>
    <row r="96" spans="1:7" ht="17.25" customHeight="1">
      <c r="A96" s="115">
        <v>2121703</v>
      </c>
      <c r="B96" s="85" t="s">
        <v>1488</v>
      </c>
      <c r="C96" s="136">
        <f>SUM(C97:C98)</f>
        <v>0</v>
      </c>
      <c r="D96" s="136"/>
      <c r="E96" s="84">
        <v>0</v>
      </c>
      <c r="F96" s="137"/>
      <c r="G96" s="139"/>
    </row>
    <row r="97" spans="1:7" ht="17.25" customHeight="1">
      <c r="A97" s="115">
        <v>2121704</v>
      </c>
      <c r="B97" s="85" t="s">
        <v>1489</v>
      </c>
      <c r="C97" s="136">
        <v>0</v>
      </c>
      <c r="D97" s="136"/>
      <c r="E97" s="84">
        <v>0</v>
      </c>
      <c r="F97" s="137"/>
      <c r="G97" s="139"/>
    </row>
    <row r="98" spans="1:7" ht="17.25" customHeight="1">
      <c r="A98" s="115">
        <v>2121799</v>
      </c>
      <c r="B98" s="85" t="s">
        <v>1490</v>
      </c>
      <c r="C98" s="136">
        <v>0</v>
      </c>
      <c r="D98" s="136"/>
      <c r="E98" s="84">
        <v>0</v>
      </c>
      <c r="F98" s="137"/>
      <c r="G98" s="139"/>
    </row>
    <row r="99" spans="1:7" ht="17.25" customHeight="1">
      <c r="A99" s="115">
        <v>21218</v>
      </c>
      <c r="B99" s="83" t="s">
        <v>1491</v>
      </c>
      <c r="C99" s="136">
        <f>SUM(C100:C107)</f>
        <v>0</v>
      </c>
      <c r="D99" s="136"/>
      <c r="E99" s="84">
        <v>0</v>
      </c>
      <c r="F99" s="137"/>
      <c r="G99" s="139"/>
    </row>
    <row r="100" spans="1:7" ht="17.25" customHeight="1">
      <c r="A100" s="115">
        <v>2121801</v>
      </c>
      <c r="B100" s="85" t="s">
        <v>1492</v>
      </c>
      <c r="C100" s="136">
        <v>0</v>
      </c>
      <c r="D100" s="136"/>
      <c r="E100" s="84">
        <v>0</v>
      </c>
      <c r="F100" s="137"/>
      <c r="G100" s="139"/>
    </row>
    <row r="101" spans="1:7" ht="17.25" customHeight="1">
      <c r="A101" s="115">
        <v>2121899</v>
      </c>
      <c r="B101" s="85" t="s">
        <v>1493</v>
      </c>
      <c r="C101" s="136">
        <v>0</v>
      </c>
      <c r="D101" s="136"/>
      <c r="E101" s="84">
        <v>0</v>
      </c>
      <c r="F101" s="137"/>
      <c r="G101" s="139"/>
    </row>
    <row r="102" spans="1:7" ht="17.25" customHeight="1">
      <c r="A102" s="115">
        <v>21219</v>
      </c>
      <c r="B102" s="83" t="s">
        <v>1494</v>
      </c>
      <c r="C102" s="136">
        <v>0</v>
      </c>
      <c r="D102" s="136"/>
      <c r="E102" s="84">
        <v>0</v>
      </c>
      <c r="F102" s="137"/>
      <c r="G102" s="139"/>
    </row>
    <row r="103" spans="1:7" ht="17.25" customHeight="1">
      <c r="A103" s="115">
        <v>2121901</v>
      </c>
      <c r="B103" s="85" t="s">
        <v>1480</v>
      </c>
      <c r="C103" s="136">
        <v>0</v>
      </c>
      <c r="D103" s="136"/>
      <c r="E103" s="84">
        <v>0</v>
      </c>
      <c r="F103" s="137"/>
      <c r="G103" s="139"/>
    </row>
    <row r="104" spans="1:7" ht="17.25" customHeight="1">
      <c r="A104" s="115">
        <v>2121902</v>
      </c>
      <c r="B104" s="85" t="s">
        <v>1481</v>
      </c>
      <c r="C104" s="136">
        <v>0</v>
      </c>
      <c r="D104" s="136"/>
      <c r="E104" s="84">
        <v>0</v>
      </c>
      <c r="F104" s="137"/>
      <c r="G104" s="139"/>
    </row>
    <row r="105" spans="1:7" ht="17.25" customHeight="1">
      <c r="A105" s="115">
        <v>2121903</v>
      </c>
      <c r="B105" s="85" t="s">
        <v>1495</v>
      </c>
      <c r="C105" s="136">
        <v>0</v>
      </c>
      <c r="D105" s="136"/>
      <c r="E105" s="84">
        <v>0</v>
      </c>
      <c r="F105" s="137"/>
      <c r="G105" s="139"/>
    </row>
    <row r="106" spans="1:7" ht="17.25" customHeight="1">
      <c r="A106" s="115">
        <v>2121904</v>
      </c>
      <c r="B106" s="85" t="s">
        <v>1496</v>
      </c>
      <c r="C106" s="136">
        <v>0</v>
      </c>
      <c r="D106" s="136"/>
      <c r="E106" s="84">
        <v>0</v>
      </c>
      <c r="F106" s="137"/>
      <c r="G106" s="139"/>
    </row>
    <row r="107" spans="1:7" ht="17.25" customHeight="1">
      <c r="A107" s="115">
        <v>2121905</v>
      </c>
      <c r="B107" s="85" t="s">
        <v>1497</v>
      </c>
      <c r="C107" s="136">
        <v>0</v>
      </c>
      <c r="D107" s="136"/>
      <c r="E107" s="84">
        <v>0</v>
      </c>
      <c r="F107" s="137"/>
      <c r="G107" s="139"/>
    </row>
    <row r="108" spans="1:7" ht="17.25" customHeight="1">
      <c r="A108" s="115">
        <v>2121906</v>
      </c>
      <c r="B108" s="85" t="s">
        <v>1498</v>
      </c>
      <c r="C108" s="136"/>
      <c r="D108" s="136"/>
      <c r="E108" s="84">
        <v>0</v>
      </c>
      <c r="F108" s="137"/>
      <c r="G108" s="139"/>
    </row>
    <row r="109" spans="1:7" ht="17.25" customHeight="1">
      <c r="A109" s="115">
        <v>2121907</v>
      </c>
      <c r="B109" s="85" t="s">
        <v>1499</v>
      </c>
      <c r="C109" s="136"/>
      <c r="D109" s="136"/>
      <c r="E109" s="84">
        <v>0</v>
      </c>
      <c r="F109" s="137"/>
      <c r="G109" s="139"/>
    </row>
    <row r="110" spans="1:7" ht="17.25" customHeight="1">
      <c r="A110" s="115">
        <v>2121999</v>
      </c>
      <c r="B110" s="85" t="s">
        <v>1500</v>
      </c>
      <c r="C110" s="136"/>
      <c r="D110" s="136"/>
      <c r="E110" s="84">
        <v>0</v>
      </c>
      <c r="F110" s="137"/>
      <c r="G110" s="139"/>
    </row>
    <row r="111" spans="1:7" ht="17.25" customHeight="1">
      <c r="A111" s="115">
        <v>213</v>
      </c>
      <c r="B111" s="83" t="s">
        <v>99</v>
      </c>
      <c r="C111" s="136">
        <f>C112+C117+C122+C127+C130</f>
        <v>2153</v>
      </c>
      <c r="D111" s="136">
        <v>38</v>
      </c>
      <c r="E111" s="84">
        <v>38</v>
      </c>
      <c r="F111" s="137">
        <f>E111/D111*100</f>
        <v>100</v>
      </c>
      <c r="G111" s="138"/>
    </row>
    <row r="112" spans="1:7" ht="17.25" customHeight="1">
      <c r="A112" s="115">
        <v>21366</v>
      </c>
      <c r="B112" s="83" t="s">
        <v>1501</v>
      </c>
      <c r="C112" s="136">
        <f>SUM(C113:C116)</f>
        <v>2153</v>
      </c>
      <c r="D112" s="136">
        <v>38</v>
      </c>
      <c r="E112" s="84">
        <v>38</v>
      </c>
      <c r="F112" s="137">
        <f>E112/D112*100</f>
        <v>100</v>
      </c>
      <c r="G112" s="138"/>
    </row>
    <row r="113" spans="1:7" ht="17.25" customHeight="1">
      <c r="A113" s="115">
        <v>2136601</v>
      </c>
      <c r="B113" s="85" t="s">
        <v>1435</v>
      </c>
      <c r="C113" s="136">
        <v>1326</v>
      </c>
      <c r="D113" s="136">
        <v>38</v>
      </c>
      <c r="E113" s="84">
        <v>38</v>
      </c>
      <c r="F113" s="137">
        <f>E113/D113*100</f>
        <v>100</v>
      </c>
      <c r="G113" s="138"/>
    </row>
    <row r="114" spans="1:7" ht="17.25" customHeight="1">
      <c r="A114" s="115">
        <v>2136602</v>
      </c>
      <c r="B114" s="85" t="s">
        <v>1502</v>
      </c>
      <c r="C114" s="136">
        <v>0</v>
      </c>
      <c r="D114" s="136"/>
      <c r="E114" s="84">
        <v>0</v>
      </c>
      <c r="F114" s="137"/>
      <c r="G114" s="138"/>
    </row>
    <row r="115" spans="1:7" ht="17.25" customHeight="1">
      <c r="A115" s="115">
        <v>2136603</v>
      </c>
      <c r="B115" s="85" t="s">
        <v>1503</v>
      </c>
      <c r="C115" s="136">
        <v>0</v>
      </c>
      <c r="D115" s="136"/>
      <c r="E115" s="84">
        <v>0</v>
      </c>
      <c r="F115" s="137"/>
      <c r="G115" s="138"/>
    </row>
    <row r="116" spans="1:7" ht="17.25" customHeight="1">
      <c r="A116" s="115">
        <v>2136699</v>
      </c>
      <c r="B116" s="85" t="s">
        <v>1504</v>
      </c>
      <c r="C116" s="136">
        <v>827</v>
      </c>
      <c r="D116" s="136"/>
      <c r="E116" s="84">
        <v>0</v>
      </c>
      <c r="F116" s="137"/>
      <c r="G116" s="138"/>
    </row>
    <row r="117" spans="1:7" ht="17.25" customHeight="1">
      <c r="A117" s="115">
        <v>21367</v>
      </c>
      <c r="B117" s="83" t="s">
        <v>1505</v>
      </c>
      <c r="C117" s="136"/>
      <c r="D117" s="136"/>
      <c r="E117" s="84">
        <v>0</v>
      </c>
      <c r="F117" s="137"/>
      <c r="G117" s="138"/>
    </row>
    <row r="118" spans="1:7" ht="17.25" customHeight="1">
      <c r="A118" s="115">
        <v>2136701</v>
      </c>
      <c r="B118" s="85" t="s">
        <v>1435</v>
      </c>
      <c r="C118" s="136"/>
      <c r="D118" s="136"/>
      <c r="E118" s="84">
        <v>0</v>
      </c>
      <c r="F118" s="137"/>
      <c r="G118" s="138"/>
    </row>
    <row r="119" spans="1:7" ht="17.25" customHeight="1">
      <c r="A119" s="115">
        <v>2136702</v>
      </c>
      <c r="B119" s="85" t="s">
        <v>1502</v>
      </c>
      <c r="C119" s="136"/>
      <c r="D119" s="136"/>
      <c r="E119" s="84">
        <v>0</v>
      </c>
      <c r="F119" s="137"/>
      <c r="G119" s="138"/>
    </row>
    <row r="120" spans="1:7" ht="17.25" customHeight="1">
      <c r="A120" s="115">
        <v>2136703</v>
      </c>
      <c r="B120" s="85" t="s">
        <v>1506</v>
      </c>
      <c r="C120" s="136"/>
      <c r="D120" s="136"/>
      <c r="E120" s="84">
        <v>0</v>
      </c>
      <c r="F120" s="137"/>
      <c r="G120" s="138"/>
    </row>
    <row r="121" spans="1:7" ht="17.25" customHeight="1">
      <c r="A121" s="115">
        <v>2136799</v>
      </c>
      <c r="B121" s="85" t="s">
        <v>1507</v>
      </c>
      <c r="C121" s="136"/>
      <c r="D121" s="136"/>
      <c r="E121" s="84">
        <v>0</v>
      </c>
      <c r="F121" s="137"/>
      <c r="G121" s="138"/>
    </row>
    <row r="122" spans="1:7" ht="17.25" customHeight="1">
      <c r="A122" s="115">
        <v>21369</v>
      </c>
      <c r="B122" s="83" t="s">
        <v>1508</v>
      </c>
      <c r="C122" s="136"/>
      <c r="D122" s="136"/>
      <c r="E122" s="84">
        <v>0</v>
      </c>
      <c r="F122" s="137"/>
      <c r="G122" s="138"/>
    </row>
    <row r="123" spans="1:7" ht="17.25" customHeight="1">
      <c r="A123" s="115">
        <v>2136901</v>
      </c>
      <c r="B123" s="85" t="s">
        <v>1010</v>
      </c>
      <c r="C123" s="136"/>
      <c r="D123" s="136"/>
      <c r="E123" s="84">
        <v>0</v>
      </c>
      <c r="F123" s="137"/>
      <c r="G123" s="138"/>
    </row>
    <row r="124" spans="1:7" ht="17.25" customHeight="1">
      <c r="A124" s="115">
        <v>2136902</v>
      </c>
      <c r="B124" s="85" t="s">
        <v>1509</v>
      </c>
      <c r="C124" s="136"/>
      <c r="D124" s="136"/>
      <c r="E124" s="84">
        <v>0</v>
      </c>
      <c r="F124" s="137"/>
      <c r="G124" s="138"/>
    </row>
    <row r="125" spans="1:7" ht="17.25" customHeight="1">
      <c r="A125" s="115">
        <v>2136903</v>
      </c>
      <c r="B125" s="85" t="s">
        <v>1510</v>
      </c>
      <c r="C125" s="136"/>
      <c r="D125" s="136"/>
      <c r="E125" s="84">
        <v>0</v>
      </c>
      <c r="F125" s="137"/>
      <c r="G125" s="138"/>
    </row>
    <row r="126" spans="1:7" ht="17.25" customHeight="1">
      <c r="A126" s="115">
        <v>2136999</v>
      </c>
      <c r="B126" s="85" t="s">
        <v>1511</v>
      </c>
      <c r="C126" s="136"/>
      <c r="D126" s="136"/>
      <c r="E126" s="84">
        <v>0</v>
      </c>
      <c r="F126" s="137"/>
      <c r="G126" s="138"/>
    </row>
    <row r="127" spans="1:7" ht="17.25" customHeight="1">
      <c r="A127" s="115">
        <v>21370</v>
      </c>
      <c r="B127" s="83" t="s">
        <v>1512</v>
      </c>
      <c r="C127" s="136"/>
      <c r="D127" s="136"/>
      <c r="E127" s="84">
        <v>0</v>
      </c>
      <c r="F127" s="137"/>
      <c r="G127" s="138"/>
    </row>
    <row r="128" spans="1:7" ht="17.25" customHeight="1">
      <c r="A128" s="115">
        <v>2137001</v>
      </c>
      <c r="B128" s="85" t="s">
        <v>1513</v>
      </c>
      <c r="C128" s="136"/>
      <c r="D128" s="136"/>
      <c r="E128" s="84">
        <v>0</v>
      </c>
      <c r="F128" s="137"/>
      <c r="G128" s="138"/>
    </row>
    <row r="129" spans="1:7" ht="17.25" customHeight="1">
      <c r="A129" s="115">
        <v>2137099</v>
      </c>
      <c r="B129" s="85" t="s">
        <v>1514</v>
      </c>
      <c r="C129" s="136"/>
      <c r="D129" s="136"/>
      <c r="E129" s="84">
        <v>0</v>
      </c>
      <c r="F129" s="137"/>
      <c r="G129" s="138"/>
    </row>
    <row r="130" spans="1:7" ht="17.25" customHeight="1">
      <c r="A130" s="115">
        <v>21371</v>
      </c>
      <c r="B130" s="83" t="s">
        <v>1515</v>
      </c>
      <c r="C130" s="136"/>
      <c r="D130" s="136"/>
      <c r="E130" s="84">
        <v>0</v>
      </c>
      <c r="F130" s="137"/>
      <c r="G130" s="138"/>
    </row>
    <row r="131" spans="1:7" ht="17.25" customHeight="1">
      <c r="A131" s="115">
        <v>2137101</v>
      </c>
      <c r="B131" s="85" t="s">
        <v>1516</v>
      </c>
      <c r="C131" s="136"/>
      <c r="D131" s="136"/>
      <c r="E131" s="84">
        <v>0</v>
      </c>
      <c r="F131" s="137"/>
      <c r="G131" s="138"/>
    </row>
    <row r="132" spans="1:7" ht="17.25" customHeight="1">
      <c r="A132" s="115">
        <v>2137102</v>
      </c>
      <c r="B132" s="85" t="s">
        <v>1517</v>
      </c>
      <c r="C132" s="136"/>
      <c r="D132" s="136"/>
      <c r="E132" s="84">
        <v>0</v>
      </c>
      <c r="F132" s="137"/>
      <c r="G132" s="138"/>
    </row>
    <row r="133" spans="1:7" ht="17.25" customHeight="1">
      <c r="A133" s="115">
        <v>2137103</v>
      </c>
      <c r="B133" s="85" t="s">
        <v>1518</v>
      </c>
      <c r="C133" s="136"/>
      <c r="D133" s="136"/>
      <c r="E133" s="84">
        <v>0</v>
      </c>
      <c r="F133" s="137"/>
      <c r="G133" s="138"/>
    </row>
    <row r="134" spans="1:7" ht="17.25" customHeight="1">
      <c r="A134" s="115">
        <v>2137199</v>
      </c>
      <c r="B134" s="85" t="s">
        <v>1519</v>
      </c>
      <c r="C134" s="136"/>
      <c r="D134" s="136"/>
      <c r="E134" s="84">
        <v>0</v>
      </c>
      <c r="F134" s="137"/>
      <c r="G134" s="138"/>
    </row>
    <row r="135" spans="1:7" ht="17.25" customHeight="1">
      <c r="A135" s="115">
        <v>214</v>
      </c>
      <c r="B135" s="83" t="s">
        <v>100</v>
      </c>
      <c r="C135" s="136"/>
      <c r="D135" s="136"/>
      <c r="E135" s="84">
        <v>0</v>
      </c>
      <c r="F135" s="137"/>
      <c r="G135" s="138"/>
    </row>
    <row r="136" spans="1:7" ht="17.25" customHeight="1">
      <c r="A136" s="115">
        <v>21460</v>
      </c>
      <c r="B136" s="83" t="s">
        <v>1520</v>
      </c>
      <c r="C136" s="136"/>
      <c r="D136" s="136"/>
      <c r="E136" s="84">
        <v>0</v>
      </c>
      <c r="F136" s="137"/>
      <c r="G136" s="138"/>
    </row>
    <row r="137" spans="1:7" ht="17.25" customHeight="1">
      <c r="A137" s="115">
        <v>2146001</v>
      </c>
      <c r="B137" s="85" t="s">
        <v>1040</v>
      </c>
      <c r="C137" s="136"/>
      <c r="D137" s="136"/>
      <c r="E137" s="84">
        <v>0</v>
      </c>
      <c r="F137" s="137"/>
      <c r="G137" s="138"/>
    </row>
    <row r="138" spans="1:7" ht="17.25" customHeight="1">
      <c r="A138" s="115">
        <v>2146002</v>
      </c>
      <c r="B138" s="85" t="s">
        <v>1041</v>
      </c>
      <c r="C138" s="136"/>
      <c r="D138" s="136"/>
      <c r="E138" s="84">
        <v>0</v>
      </c>
      <c r="F138" s="137"/>
      <c r="G138" s="138"/>
    </row>
    <row r="139" spans="1:7" ht="17.25" customHeight="1">
      <c r="A139" s="115">
        <v>2146003</v>
      </c>
      <c r="B139" s="85" t="s">
        <v>1521</v>
      </c>
      <c r="C139" s="136"/>
      <c r="D139" s="136"/>
      <c r="E139" s="84">
        <v>0</v>
      </c>
      <c r="F139" s="137"/>
      <c r="G139" s="138"/>
    </row>
    <row r="140" spans="1:7" ht="17.25" customHeight="1">
      <c r="A140" s="115">
        <v>2146099</v>
      </c>
      <c r="B140" s="85" t="s">
        <v>1522</v>
      </c>
      <c r="C140" s="136"/>
      <c r="D140" s="136"/>
      <c r="E140" s="84">
        <v>0</v>
      </c>
      <c r="F140" s="137"/>
      <c r="G140" s="138"/>
    </row>
    <row r="141" spans="1:7" ht="17.25" customHeight="1">
      <c r="A141" s="115">
        <v>21462</v>
      </c>
      <c r="B141" s="83" t="s">
        <v>1523</v>
      </c>
      <c r="C141" s="136"/>
      <c r="D141" s="136"/>
      <c r="E141" s="84">
        <v>0</v>
      </c>
      <c r="F141" s="137"/>
      <c r="G141" s="138"/>
    </row>
    <row r="142" spans="1:7" ht="17.25" customHeight="1">
      <c r="A142" s="115">
        <v>2146201</v>
      </c>
      <c r="B142" s="85" t="s">
        <v>1521</v>
      </c>
      <c r="C142" s="136"/>
      <c r="D142" s="136"/>
      <c r="E142" s="84">
        <v>0</v>
      </c>
      <c r="F142" s="137"/>
      <c r="G142" s="138"/>
    </row>
    <row r="143" spans="1:7" ht="17.25" customHeight="1">
      <c r="A143" s="115">
        <v>2146202</v>
      </c>
      <c r="B143" s="85" t="s">
        <v>1524</v>
      </c>
      <c r="C143" s="136"/>
      <c r="D143" s="136"/>
      <c r="E143" s="84">
        <v>0</v>
      </c>
      <c r="F143" s="137"/>
      <c r="G143" s="138"/>
    </row>
    <row r="144" spans="1:7" ht="17.25" customHeight="1">
      <c r="A144" s="115">
        <v>2146203</v>
      </c>
      <c r="B144" s="85" t="s">
        <v>1525</v>
      </c>
      <c r="C144" s="136"/>
      <c r="D144" s="136"/>
      <c r="E144" s="84">
        <v>0</v>
      </c>
      <c r="F144" s="137"/>
      <c r="G144" s="138"/>
    </row>
    <row r="145" spans="1:7" ht="17.25" customHeight="1">
      <c r="A145" s="115">
        <v>2146299</v>
      </c>
      <c r="B145" s="85" t="s">
        <v>1526</v>
      </c>
      <c r="C145" s="136"/>
      <c r="D145" s="136"/>
      <c r="E145" s="84">
        <v>0</v>
      </c>
      <c r="F145" s="137"/>
      <c r="G145" s="138"/>
    </row>
    <row r="146" spans="1:7" ht="17.25" customHeight="1">
      <c r="A146" s="115">
        <v>21464</v>
      </c>
      <c r="B146" s="83" t="s">
        <v>1527</v>
      </c>
      <c r="C146" s="136"/>
      <c r="D146" s="136"/>
      <c r="E146" s="84">
        <v>0</v>
      </c>
      <c r="F146" s="137"/>
      <c r="G146" s="138"/>
    </row>
    <row r="147" spans="1:7" ht="17.25" customHeight="1">
      <c r="A147" s="115">
        <v>2146401</v>
      </c>
      <c r="B147" s="85" t="s">
        <v>1528</v>
      </c>
      <c r="C147" s="136"/>
      <c r="D147" s="136"/>
      <c r="E147" s="84">
        <v>0</v>
      </c>
      <c r="F147" s="137"/>
      <c r="G147" s="138"/>
    </row>
    <row r="148" spans="1:7" ht="17.25" customHeight="1">
      <c r="A148" s="115">
        <v>2146402</v>
      </c>
      <c r="B148" s="85" t="s">
        <v>1529</v>
      </c>
      <c r="C148" s="136"/>
      <c r="D148" s="136"/>
      <c r="E148" s="84">
        <v>0</v>
      </c>
      <c r="F148" s="137"/>
      <c r="G148" s="138"/>
    </row>
    <row r="149" spans="1:7" ht="17.25" customHeight="1">
      <c r="A149" s="115">
        <v>2146403</v>
      </c>
      <c r="B149" s="85" t="s">
        <v>1530</v>
      </c>
      <c r="C149" s="136"/>
      <c r="D149" s="136"/>
      <c r="E149" s="84">
        <v>0</v>
      </c>
      <c r="F149" s="137"/>
      <c r="G149" s="138"/>
    </row>
    <row r="150" spans="1:7" ht="17.25" customHeight="1">
      <c r="A150" s="115">
        <v>2146404</v>
      </c>
      <c r="B150" s="85" t="s">
        <v>1531</v>
      </c>
      <c r="C150" s="136"/>
      <c r="D150" s="136"/>
      <c r="E150" s="84">
        <v>0</v>
      </c>
      <c r="F150" s="137"/>
      <c r="G150" s="138"/>
    </row>
    <row r="151" spans="1:7" ht="17.25" customHeight="1">
      <c r="A151" s="115">
        <v>2146405</v>
      </c>
      <c r="B151" s="85" t="s">
        <v>1532</v>
      </c>
      <c r="C151" s="136"/>
      <c r="D151" s="136"/>
      <c r="E151" s="84">
        <v>0</v>
      </c>
      <c r="F151" s="137"/>
      <c r="G151" s="138"/>
    </row>
    <row r="152" spans="1:7" ht="17.25" customHeight="1">
      <c r="A152" s="115">
        <v>2146406</v>
      </c>
      <c r="B152" s="85" t="s">
        <v>1533</v>
      </c>
      <c r="C152" s="136"/>
      <c r="D152" s="136"/>
      <c r="E152" s="84">
        <v>0</v>
      </c>
      <c r="F152" s="137"/>
      <c r="G152" s="138"/>
    </row>
    <row r="153" spans="1:7" ht="17.25" customHeight="1">
      <c r="A153" s="115">
        <v>2146407</v>
      </c>
      <c r="B153" s="85" t="s">
        <v>1534</v>
      </c>
      <c r="C153" s="136"/>
      <c r="D153" s="136"/>
      <c r="E153" s="84">
        <v>0</v>
      </c>
      <c r="F153" s="137"/>
      <c r="G153" s="138"/>
    </row>
    <row r="154" spans="1:7" ht="17.25" customHeight="1">
      <c r="A154" s="115">
        <v>2146499</v>
      </c>
      <c r="B154" s="85" t="s">
        <v>1535</v>
      </c>
      <c r="C154" s="136"/>
      <c r="D154" s="136"/>
      <c r="E154" s="84">
        <v>0</v>
      </c>
      <c r="F154" s="137"/>
      <c r="G154" s="138"/>
    </row>
    <row r="155" spans="1:7" ht="17.25" customHeight="1">
      <c r="A155" s="115">
        <v>21468</v>
      </c>
      <c r="B155" s="83" t="s">
        <v>1536</v>
      </c>
      <c r="C155" s="136"/>
      <c r="D155" s="136"/>
      <c r="E155" s="84">
        <v>0</v>
      </c>
      <c r="F155" s="137"/>
      <c r="G155" s="138"/>
    </row>
    <row r="156" spans="1:7" ht="17.25" customHeight="1">
      <c r="A156" s="115">
        <v>2146801</v>
      </c>
      <c r="B156" s="85" t="s">
        <v>1537</v>
      </c>
      <c r="C156" s="136"/>
      <c r="D156" s="136"/>
      <c r="E156" s="84">
        <v>0</v>
      </c>
      <c r="F156" s="137"/>
      <c r="G156" s="138"/>
    </row>
    <row r="157" spans="1:7" ht="17.25" customHeight="1">
      <c r="A157" s="115">
        <v>2146802</v>
      </c>
      <c r="B157" s="85" t="s">
        <v>1538</v>
      </c>
      <c r="C157" s="136"/>
      <c r="D157" s="136"/>
      <c r="E157" s="84">
        <v>0</v>
      </c>
      <c r="F157" s="137"/>
      <c r="G157" s="138"/>
    </row>
    <row r="158" spans="1:7" ht="17.25" customHeight="1">
      <c r="A158" s="115">
        <v>2146803</v>
      </c>
      <c r="B158" s="85" t="s">
        <v>1539</v>
      </c>
      <c r="C158" s="136"/>
      <c r="D158" s="136"/>
      <c r="E158" s="84">
        <v>0</v>
      </c>
      <c r="F158" s="137"/>
      <c r="G158" s="138"/>
    </row>
    <row r="159" spans="1:7" ht="17.25" customHeight="1">
      <c r="A159" s="115">
        <v>2146804</v>
      </c>
      <c r="B159" s="85" t="s">
        <v>1540</v>
      </c>
      <c r="C159" s="136"/>
      <c r="D159" s="136"/>
      <c r="E159" s="84">
        <v>0</v>
      </c>
      <c r="F159" s="137"/>
      <c r="G159" s="138"/>
    </row>
    <row r="160" spans="1:7" ht="17.25" customHeight="1">
      <c r="A160" s="115">
        <v>2146805</v>
      </c>
      <c r="B160" s="85" t="s">
        <v>1541</v>
      </c>
      <c r="C160" s="136"/>
      <c r="D160" s="136"/>
      <c r="E160" s="84">
        <v>0</v>
      </c>
      <c r="F160" s="137"/>
      <c r="G160" s="138"/>
    </row>
    <row r="161" spans="1:7" ht="17.25" customHeight="1">
      <c r="A161" s="115">
        <v>2146899</v>
      </c>
      <c r="B161" s="85" t="s">
        <v>1542</v>
      </c>
      <c r="C161" s="136"/>
      <c r="D161" s="136"/>
      <c r="E161" s="84">
        <v>0</v>
      </c>
      <c r="F161" s="137"/>
      <c r="G161" s="138"/>
    </row>
    <row r="162" spans="1:7" ht="17.25" customHeight="1">
      <c r="A162" s="115">
        <v>21469</v>
      </c>
      <c r="B162" s="83" t="s">
        <v>1543</v>
      </c>
      <c r="C162" s="136"/>
      <c r="D162" s="136"/>
      <c r="E162" s="84">
        <v>0</v>
      </c>
      <c r="F162" s="137"/>
      <c r="G162" s="139"/>
    </row>
    <row r="163" spans="1:7" ht="17.25" customHeight="1">
      <c r="A163" s="115">
        <v>2146901</v>
      </c>
      <c r="B163" s="85" t="s">
        <v>1544</v>
      </c>
      <c r="C163" s="136"/>
      <c r="D163" s="136"/>
      <c r="E163" s="84">
        <v>0</v>
      </c>
      <c r="F163" s="137"/>
      <c r="G163" s="139"/>
    </row>
    <row r="164" spans="1:7" ht="17.25" customHeight="1">
      <c r="A164" s="115">
        <v>2146902</v>
      </c>
      <c r="B164" s="85" t="s">
        <v>1067</v>
      </c>
      <c r="C164" s="136"/>
      <c r="D164" s="136"/>
      <c r="E164" s="84">
        <v>0</v>
      </c>
      <c r="F164" s="137"/>
      <c r="G164" s="139"/>
    </row>
    <row r="165" spans="1:7" ht="17.25" customHeight="1">
      <c r="A165" s="115">
        <v>2146903</v>
      </c>
      <c r="B165" s="85" t="s">
        <v>1545</v>
      </c>
      <c r="C165" s="136"/>
      <c r="D165" s="136"/>
      <c r="E165" s="84">
        <v>0</v>
      </c>
      <c r="F165" s="137"/>
      <c r="G165" s="139"/>
    </row>
    <row r="166" spans="1:7" ht="17.25" customHeight="1">
      <c r="A166" s="115">
        <v>2146904</v>
      </c>
      <c r="B166" s="85" t="s">
        <v>1546</v>
      </c>
      <c r="C166" s="136"/>
      <c r="D166" s="136"/>
      <c r="E166" s="84">
        <v>0</v>
      </c>
      <c r="F166" s="137"/>
      <c r="G166" s="139"/>
    </row>
    <row r="167" spans="1:7" ht="17.25" customHeight="1">
      <c r="A167" s="115">
        <v>2146906</v>
      </c>
      <c r="B167" s="85" t="s">
        <v>1547</v>
      </c>
      <c r="C167" s="136"/>
      <c r="D167" s="136"/>
      <c r="E167" s="84">
        <v>0</v>
      </c>
      <c r="F167" s="137"/>
      <c r="G167" s="139"/>
    </row>
    <row r="168" spans="1:7" ht="17.25" customHeight="1">
      <c r="A168" s="115">
        <v>2146907</v>
      </c>
      <c r="B168" s="85" t="s">
        <v>1548</v>
      </c>
      <c r="C168" s="136"/>
      <c r="D168" s="136"/>
      <c r="E168" s="84">
        <v>0</v>
      </c>
      <c r="F168" s="137"/>
      <c r="G168" s="139"/>
    </row>
    <row r="169" spans="1:7" ht="17.25" customHeight="1">
      <c r="A169" s="115">
        <v>2146908</v>
      </c>
      <c r="B169" s="85" t="s">
        <v>1549</v>
      </c>
      <c r="C169" s="136"/>
      <c r="D169" s="136"/>
      <c r="E169" s="84">
        <v>0</v>
      </c>
      <c r="F169" s="137"/>
      <c r="G169" s="139"/>
    </row>
    <row r="170" spans="1:7" ht="17.25" customHeight="1">
      <c r="A170" s="115">
        <v>2146999</v>
      </c>
      <c r="B170" s="85" t="s">
        <v>1550</v>
      </c>
      <c r="C170" s="136"/>
      <c r="D170" s="136"/>
      <c r="E170" s="84">
        <v>0</v>
      </c>
      <c r="F170" s="137"/>
      <c r="G170" s="139"/>
    </row>
    <row r="171" spans="1:7" ht="17.25" customHeight="1">
      <c r="A171" s="115">
        <v>21470</v>
      </c>
      <c r="B171" s="83" t="s">
        <v>1551</v>
      </c>
      <c r="C171" s="136"/>
      <c r="D171" s="136"/>
      <c r="E171" s="84">
        <v>0</v>
      </c>
      <c r="F171" s="137"/>
      <c r="G171" s="139"/>
    </row>
    <row r="172" spans="1:7" ht="17.25" customHeight="1">
      <c r="A172" s="115">
        <v>2147001</v>
      </c>
      <c r="B172" s="85" t="s">
        <v>1552</v>
      </c>
      <c r="C172" s="136"/>
      <c r="D172" s="136"/>
      <c r="E172" s="84">
        <v>0</v>
      </c>
      <c r="F172" s="137"/>
      <c r="G172" s="139"/>
    </row>
    <row r="173" spans="1:7" ht="17.25" customHeight="1">
      <c r="A173" s="115">
        <v>2147099</v>
      </c>
      <c r="B173" s="85" t="s">
        <v>1553</v>
      </c>
      <c r="C173" s="136"/>
      <c r="D173" s="136"/>
      <c r="E173" s="84">
        <v>0</v>
      </c>
      <c r="F173" s="137"/>
      <c r="G173" s="139"/>
    </row>
    <row r="174" spans="1:7" ht="17.25" customHeight="1">
      <c r="A174" s="115">
        <v>21471</v>
      </c>
      <c r="B174" s="83" t="s">
        <v>1554</v>
      </c>
      <c r="C174" s="136"/>
      <c r="D174" s="136"/>
      <c r="E174" s="84">
        <v>0</v>
      </c>
      <c r="F174" s="137"/>
      <c r="G174" s="139"/>
    </row>
    <row r="175" spans="1:7" ht="17.25" customHeight="1">
      <c r="A175" s="115">
        <v>2147101</v>
      </c>
      <c r="B175" s="85" t="s">
        <v>1552</v>
      </c>
      <c r="C175" s="136"/>
      <c r="D175" s="136"/>
      <c r="E175" s="84">
        <v>0</v>
      </c>
      <c r="F175" s="137"/>
      <c r="G175" s="139"/>
    </row>
    <row r="176" spans="1:7" ht="17.25" customHeight="1">
      <c r="A176" s="115">
        <v>2147199</v>
      </c>
      <c r="B176" s="85" t="s">
        <v>1555</v>
      </c>
      <c r="C176" s="136"/>
      <c r="D176" s="136"/>
      <c r="E176" s="84">
        <v>0</v>
      </c>
      <c r="F176" s="137"/>
      <c r="G176" s="139"/>
    </row>
    <row r="177" spans="1:7" ht="17.25" customHeight="1">
      <c r="A177" s="115">
        <v>21472</v>
      </c>
      <c r="B177" s="83" t="s">
        <v>1556</v>
      </c>
      <c r="C177" s="136"/>
      <c r="D177" s="136"/>
      <c r="E177" s="84">
        <v>0</v>
      </c>
      <c r="F177" s="137"/>
      <c r="G177" s="139"/>
    </row>
    <row r="178" spans="1:7" ht="17.25" customHeight="1">
      <c r="A178" s="115">
        <v>215</v>
      </c>
      <c r="B178" s="83" t="s">
        <v>101</v>
      </c>
      <c r="C178" s="136"/>
      <c r="D178" s="136"/>
      <c r="E178" s="84">
        <v>0</v>
      </c>
      <c r="F178" s="137"/>
      <c r="G178" s="139"/>
    </row>
    <row r="179" spans="1:7" ht="17.25" customHeight="1">
      <c r="A179" s="115">
        <v>21562</v>
      </c>
      <c r="B179" s="83" t="s">
        <v>1557</v>
      </c>
      <c r="C179" s="136"/>
      <c r="D179" s="136"/>
      <c r="E179" s="84">
        <v>0</v>
      </c>
      <c r="F179" s="137"/>
      <c r="G179" s="139"/>
    </row>
    <row r="180" spans="1:7" ht="17.25" customHeight="1">
      <c r="A180" s="115">
        <v>2156201</v>
      </c>
      <c r="B180" s="85" t="s">
        <v>1558</v>
      </c>
      <c r="C180" s="136"/>
      <c r="D180" s="136"/>
      <c r="E180" s="84">
        <v>0</v>
      </c>
      <c r="F180" s="137"/>
      <c r="G180" s="139"/>
    </row>
    <row r="181" spans="1:7" ht="17.25" customHeight="1">
      <c r="A181" s="115">
        <v>2156202</v>
      </c>
      <c r="B181" s="85" t="s">
        <v>1559</v>
      </c>
      <c r="C181" s="136"/>
      <c r="D181" s="136"/>
      <c r="E181" s="84">
        <v>0</v>
      </c>
      <c r="F181" s="137"/>
      <c r="G181" s="139"/>
    </row>
    <row r="182" spans="1:7" ht="17.25" customHeight="1">
      <c r="A182" s="115">
        <v>2156299</v>
      </c>
      <c r="B182" s="85" t="s">
        <v>1560</v>
      </c>
      <c r="C182" s="136"/>
      <c r="D182" s="136"/>
      <c r="E182" s="84">
        <v>0</v>
      </c>
      <c r="F182" s="137"/>
      <c r="G182" s="139"/>
    </row>
    <row r="183" spans="1:7" ht="17.25" customHeight="1">
      <c r="A183" s="115">
        <v>217</v>
      </c>
      <c r="B183" s="83" t="s">
        <v>103</v>
      </c>
      <c r="C183" s="136"/>
      <c r="D183" s="136"/>
      <c r="E183" s="84">
        <v>0</v>
      </c>
      <c r="F183" s="137"/>
      <c r="G183" s="139"/>
    </row>
    <row r="184" spans="1:7" ht="17.25" customHeight="1">
      <c r="A184" s="115">
        <v>21704</v>
      </c>
      <c r="B184" s="83" t="s">
        <v>1160</v>
      </c>
      <c r="C184" s="136"/>
      <c r="D184" s="136"/>
      <c r="E184" s="84">
        <v>0</v>
      </c>
      <c r="F184" s="137"/>
      <c r="G184" s="139"/>
    </row>
    <row r="185" spans="1:7" ht="17.25" customHeight="1">
      <c r="A185" s="115">
        <v>2170402</v>
      </c>
      <c r="B185" s="85" t="s">
        <v>1561</v>
      </c>
      <c r="C185" s="136"/>
      <c r="D185" s="136"/>
      <c r="E185" s="84">
        <v>0</v>
      </c>
      <c r="F185" s="137"/>
      <c r="G185" s="139"/>
    </row>
    <row r="186" spans="1:7" ht="17.25" customHeight="1">
      <c r="A186" s="115">
        <v>2170403</v>
      </c>
      <c r="B186" s="85" t="s">
        <v>1562</v>
      </c>
      <c r="C186" s="136"/>
      <c r="D186" s="136"/>
      <c r="E186" s="84">
        <v>0</v>
      </c>
      <c r="F186" s="137"/>
      <c r="G186" s="139"/>
    </row>
    <row r="187" spans="1:7" ht="17.25" customHeight="1">
      <c r="A187" s="115">
        <v>229</v>
      </c>
      <c r="B187" s="83" t="s">
        <v>1376</v>
      </c>
      <c r="C187" s="136">
        <f>C188+C192+C201</f>
        <v>17800</v>
      </c>
      <c r="D187" s="136">
        <v>38418</v>
      </c>
      <c r="E187" s="84">
        <v>38418</v>
      </c>
      <c r="F187" s="137">
        <f>E187/D187*100</f>
        <v>100</v>
      </c>
      <c r="G187" s="138">
        <v>165.19</v>
      </c>
    </row>
    <row r="188" spans="1:7" ht="17.25" customHeight="1">
      <c r="A188" s="115">
        <v>22904</v>
      </c>
      <c r="B188" s="83" t="s">
        <v>1563</v>
      </c>
      <c r="C188" s="136">
        <f>SUM(C189:C191)</f>
        <v>17800</v>
      </c>
      <c r="D188" s="136">
        <v>38200</v>
      </c>
      <c r="E188" s="84">
        <v>38200</v>
      </c>
      <c r="F188" s="137">
        <f>E188/D188*100</f>
        <v>100</v>
      </c>
      <c r="G188" s="138">
        <v>172.86</v>
      </c>
    </row>
    <row r="189" spans="1:7" ht="17.25" customHeight="1">
      <c r="A189" s="115">
        <v>2290401</v>
      </c>
      <c r="B189" s="85" t="s">
        <v>1564</v>
      </c>
      <c r="C189" s="136">
        <v>0</v>
      </c>
      <c r="D189" s="136">
        <v>0</v>
      </c>
      <c r="E189" s="84">
        <v>0</v>
      </c>
      <c r="F189" s="137"/>
      <c r="G189" s="138"/>
    </row>
    <row r="190" spans="1:7" ht="17.25" customHeight="1">
      <c r="A190" s="115">
        <v>2290402</v>
      </c>
      <c r="B190" s="85" t="s">
        <v>1565</v>
      </c>
      <c r="C190" s="136">
        <v>17800</v>
      </c>
      <c r="D190" s="136">
        <v>38200</v>
      </c>
      <c r="E190" s="84">
        <v>38200</v>
      </c>
      <c r="F190" s="137">
        <f>E190/D190*100</f>
        <v>100</v>
      </c>
      <c r="G190" s="138">
        <v>172.86</v>
      </c>
    </row>
    <row r="191" spans="1:7" ht="17.25" customHeight="1">
      <c r="A191" s="115">
        <v>2290403</v>
      </c>
      <c r="B191" s="85" t="s">
        <v>1566</v>
      </c>
      <c r="C191" s="136"/>
      <c r="D191" s="136">
        <v>0</v>
      </c>
      <c r="E191" s="84">
        <v>0</v>
      </c>
      <c r="F191" s="137"/>
      <c r="G191" s="138"/>
    </row>
    <row r="192" spans="1:7" ht="17.25" customHeight="1">
      <c r="A192" s="115">
        <v>22908</v>
      </c>
      <c r="B192" s="83" t="s">
        <v>1567</v>
      </c>
      <c r="C192" s="136"/>
      <c r="D192" s="136">
        <v>0</v>
      </c>
      <c r="E192" s="84">
        <v>0</v>
      </c>
      <c r="F192" s="137"/>
      <c r="G192" s="138"/>
    </row>
    <row r="193" spans="1:7" ht="17.25" customHeight="1">
      <c r="A193" s="115">
        <v>2290802</v>
      </c>
      <c r="B193" s="85" t="s">
        <v>1568</v>
      </c>
      <c r="C193" s="136"/>
      <c r="D193" s="136">
        <v>0</v>
      </c>
      <c r="E193" s="84">
        <v>0</v>
      </c>
      <c r="F193" s="137"/>
      <c r="G193" s="138"/>
    </row>
    <row r="194" spans="1:7" ht="17.25" customHeight="1">
      <c r="A194" s="115">
        <v>2290803</v>
      </c>
      <c r="B194" s="85" t="s">
        <v>1569</v>
      </c>
      <c r="C194" s="136"/>
      <c r="D194" s="136">
        <v>0</v>
      </c>
      <c r="E194" s="84">
        <v>0</v>
      </c>
      <c r="F194" s="137"/>
      <c r="G194" s="138"/>
    </row>
    <row r="195" spans="1:7" ht="17.25" customHeight="1">
      <c r="A195" s="115">
        <v>2290804</v>
      </c>
      <c r="B195" s="85" t="s">
        <v>1570</v>
      </c>
      <c r="C195" s="136"/>
      <c r="D195" s="136">
        <v>0</v>
      </c>
      <c r="E195" s="84">
        <v>0</v>
      </c>
      <c r="F195" s="137"/>
      <c r="G195" s="138"/>
    </row>
    <row r="196" spans="1:7" ht="17.25" customHeight="1">
      <c r="A196" s="115">
        <v>2290805</v>
      </c>
      <c r="B196" s="85" t="s">
        <v>1571</v>
      </c>
      <c r="C196" s="136"/>
      <c r="D196" s="136">
        <v>0</v>
      </c>
      <c r="E196" s="84">
        <v>0</v>
      </c>
      <c r="F196" s="137"/>
      <c r="G196" s="138"/>
    </row>
    <row r="197" spans="1:7" ht="17.25" customHeight="1">
      <c r="A197" s="115">
        <v>2290806</v>
      </c>
      <c r="B197" s="85" t="s">
        <v>1572</v>
      </c>
      <c r="C197" s="136"/>
      <c r="D197" s="136">
        <v>0</v>
      </c>
      <c r="E197" s="84">
        <v>0</v>
      </c>
      <c r="F197" s="137"/>
      <c r="G197" s="138"/>
    </row>
    <row r="198" spans="1:7" ht="17.25" customHeight="1">
      <c r="A198" s="115">
        <v>2290807</v>
      </c>
      <c r="B198" s="85" t="s">
        <v>1573</v>
      </c>
      <c r="C198" s="136"/>
      <c r="D198" s="136">
        <v>0</v>
      </c>
      <c r="E198" s="84">
        <v>0</v>
      </c>
      <c r="F198" s="137"/>
      <c r="G198" s="138"/>
    </row>
    <row r="199" spans="1:7" ht="17.25" customHeight="1">
      <c r="A199" s="115">
        <v>2290808</v>
      </c>
      <c r="B199" s="85" t="s">
        <v>1574</v>
      </c>
      <c r="C199" s="136"/>
      <c r="D199" s="136">
        <v>0</v>
      </c>
      <c r="E199" s="84">
        <v>0</v>
      </c>
      <c r="F199" s="137"/>
      <c r="G199" s="138"/>
    </row>
    <row r="200" spans="1:7" ht="17.25" customHeight="1">
      <c r="A200" s="115">
        <v>2290899</v>
      </c>
      <c r="B200" s="85" t="s">
        <v>1575</v>
      </c>
      <c r="C200" s="136"/>
      <c r="D200" s="136">
        <v>0</v>
      </c>
      <c r="E200" s="84">
        <v>0</v>
      </c>
      <c r="F200" s="137"/>
      <c r="G200" s="138"/>
    </row>
    <row r="201" spans="1:7" ht="17.25" customHeight="1">
      <c r="A201" s="115">
        <v>22909</v>
      </c>
      <c r="B201" s="83" t="s">
        <v>1576</v>
      </c>
      <c r="C201" s="136"/>
      <c r="D201" s="136">
        <v>0</v>
      </c>
      <c r="E201" s="84">
        <v>0</v>
      </c>
      <c r="F201" s="137"/>
      <c r="G201" s="138"/>
    </row>
    <row r="202" spans="1:7" ht="17.25" customHeight="1">
      <c r="A202" s="115">
        <v>22960</v>
      </c>
      <c r="B202" s="83" t="s">
        <v>1577</v>
      </c>
      <c r="C202" s="136">
        <f>SUM(C203:C213)</f>
        <v>77</v>
      </c>
      <c r="D202" s="136">
        <v>218</v>
      </c>
      <c r="E202" s="84">
        <v>218</v>
      </c>
      <c r="F202" s="137">
        <f>E202/D202*100</f>
        <v>100</v>
      </c>
      <c r="G202" s="138">
        <v>-55.24</v>
      </c>
    </row>
    <row r="203" spans="1:7" ht="17.25" customHeight="1">
      <c r="A203" s="115">
        <v>2296001</v>
      </c>
      <c r="B203" s="85" t="s">
        <v>1578</v>
      </c>
      <c r="C203" s="136">
        <v>0</v>
      </c>
      <c r="D203" s="136">
        <v>0</v>
      </c>
      <c r="E203" s="84">
        <v>0</v>
      </c>
      <c r="F203" s="137"/>
      <c r="G203" s="138"/>
    </row>
    <row r="204" spans="1:7" ht="17.25" customHeight="1">
      <c r="A204" s="115">
        <v>2296002</v>
      </c>
      <c r="B204" s="85" t="s">
        <v>1579</v>
      </c>
      <c r="C204" s="136">
        <v>14</v>
      </c>
      <c r="D204" s="136">
        <v>90</v>
      </c>
      <c r="E204" s="84">
        <v>90</v>
      </c>
      <c r="F204" s="137">
        <f>E204/D204*100</f>
        <v>100</v>
      </c>
      <c r="G204" s="138">
        <v>57.89</v>
      </c>
    </row>
    <row r="205" spans="1:7" ht="17.25" customHeight="1">
      <c r="A205" s="115">
        <v>2296003</v>
      </c>
      <c r="B205" s="85" t="s">
        <v>1580</v>
      </c>
      <c r="C205" s="136">
        <v>31</v>
      </c>
      <c r="D205" s="136">
        <v>52</v>
      </c>
      <c r="E205" s="84">
        <v>52</v>
      </c>
      <c r="F205" s="137">
        <f>E205/D205*100</f>
        <v>100</v>
      </c>
      <c r="G205" s="138">
        <v>1633.33</v>
      </c>
    </row>
    <row r="206" spans="1:7" ht="17.25" customHeight="1">
      <c r="A206" s="115">
        <v>2296004</v>
      </c>
      <c r="B206" s="85" t="s">
        <v>1581</v>
      </c>
      <c r="C206" s="136">
        <v>0</v>
      </c>
      <c r="D206" s="136">
        <v>0</v>
      </c>
      <c r="E206" s="84">
        <v>0</v>
      </c>
      <c r="F206" s="137"/>
      <c r="G206" s="138"/>
    </row>
    <row r="207" spans="1:7" ht="15" customHeight="1">
      <c r="A207" s="115">
        <v>2296005</v>
      </c>
      <c r="B207" s="85" t="s">
        <v>1582</v>
      </c>
      <c r="C207" s="136">
        <v>0</v>
      </c>
      <c r="D207" s="136">
        <v>0</v>
      </c>
      <c r="E207" s="84">
        <v>0</v>
      </c>
      <c r="F207" s="137"/>
      <c r="G207" s="138"/>
    </row>
    <row r="208" spans="1:7" ht="17.25" customHeight="1">
      <c r="A208" s="115">
        <v>2296006</v>
      </c>
      <c r="B208" s="85" t="s">
        <v>1583</v>
      </c>
      <c r="C208" s="136">
        <v>32</v>
      </c>
      <c r="D208" s="136">
        <v>15</v>
      </c>
      <c r="E208" s="84">
        <v>15</v>
      </c>
      <c r="F208" s="137">
        <f>E208/D208*100</f>
        <v>100</v>
      </c>
      <c r="G208" s="138">
        <v>-63.41</v>
      </c>
    </row>
    <row r="209" spans="1:7" ht="17.25" customHeight="1">
      <c r="A209" s="115">
        <v>2296010</v>
      </c>
      <c r="B209" s="85" t="s">
        <v>1584</v>
      </c>
      <c r="C209" s="136"/>
      <c r="D209" s="136">
        <v>0</v>
      </c>
      <c r="E209" s="84">
        <v>0</v>
      </c>
      <c r="F209" s="137"/>
      <c r="G209" s="138"/>
    </row>
    <row r="210" spans="1:7" ht="17.25" customHeight="1">
      <c r="A210" s="115">
        <v>2296011</v>
      </c>
      <c r="B210" s="85" t="s">
        <v>1585</v>
      </c>
      <c r="C210" s="136"/>
      <c r="D210" s="136">
        <v>0</v>
      </c>
      <c r="E210" s="84">
        <v>0</v>
      </c>
      <c r="F210" s="137"/>
      <c r="G210" s="138"/>
    </row>
    <row r="211" spans="1:7" ht="17.25" customHeight="1">
      <c r="A211" s="115">
        <v>2296012</v>
      </c>
      <c r="B211" s="85" t="s">
        <v>1586</v>
      </c>
      <c r="C211" s="136"/>
      <c r="D211" s="136">
        <v>0</v>
      </c>
      <c r="E211" s="84">
        <v>0</v>
      </c>
      <c r="F211" s="137"/>
      <c r="G211" s="138"/>
    </row>
    <row r="212" spans="1:7" ht="17.25" customHeight="1">
      <c r="A212" s="115">
        <v>2296013</v>
      </c>
      <c r="B212" s="85" t="s">
        <v>1587</v>
      </c>
      <c r="C212" s="136"/>
      <c r="D212" s="136">
        <v>61</v>
      </c>
      <c r="E212" s="84">
        <v>61</v>
      </c>
      <c r="F212" s="137">
        <f>E212/D212*100</f>
        <v>100</v>
      </c>
      <c r="G212" s="138">
        <v>69.44</v>
      </c>
    </row>
    <row r="213" spans="1:7" ht="17.25" customHeight="1">
      <c r="A213" s="115">
        <v>2296099</v>
      </c>
      <c r="B213" s="85" t="s">
        <v>1588</v>
      </c>
      <c r="C213" s="136"/>
      <c r="D213" s="136">
        <v>0</v>
      </c>
      <c r="E213" s="84">
        <v>0</v>
      </c>
      <c r="F213" s="137"/>
      <c r="G213" s="138">
        <v>-100</v>
      </c>
    </row>
    <row r="214" spans="1:7" ht="17.25" customHeight="1">
      <c r="A214" s="115">
        <v>232</v>
      </c>
      <c r="B214" s="83" t="s">
        <v>111</v>
      </c>
      <c r="C214" s="136">
        <f>C215</f>
        <v>3700</v>
      </c>
      <c r="D214" s="136">
        <v>3503</v>
      </c>
      <c r="E214" s="84">
        <v>3503</v>
      </c>
      <c r="F214" s="137">
        <f>E214/D214*100</f>
        <v>100</v>
      </c>
      <c r="G214" s="138">
        <v>43.45</v>
      </c>
    </row>
    <row r="215" spans="1:7" ht="17.25" customHeight="1">
      <c r="A215" s="115">
        <v>23204</v>
      </c>
      <c r="B215" s="83" t="s">
        <v>1589</v>
      </c>
      <c r="C215" s="136">
        <f>SUM(C216:C231)</f>
        <v>3700</v>
      </c>
      <c r="D215" s="136">
        <v>3503</v>
      </c>
      <c r="E215" s="84">
        <v>3503</v>
      </c>
      <c r="F215" s="137">
        <f>E215/D215*100</f>
        <v>100</v>
      </c>
      <c r="G215" s="138">
        <v>43.45</v>
      </c>
    </row>
    <row r="216" spans="1:7" ht="17.25" customHeight="1">
      <c r="A216" s="115">
        <v>2320401</v>
      </c>
      <c r="B216" s="85" t="s">
        <v>1590</v>
      </c>
      <c r="C216" s="136">
        <v>0</v>
      </c>
      <c r="D216" s="136">
        <v>0</v>
      </c>
      <c r="E216" s="84">
        <v>0</v>
      </c>
      <c r="F216" s="137"/>
      <c r="G216" s="138"/>
    </row>
    <row r="217" spans="1:7" ht="17.25" customHeight="1">
      <c r="A217" s="115">
        <v>2320405</v>
      </c>
      <c r="B217" s="85" t="s">
        <v>1591</v>
      </c>
      <c r="C217" s="136">
        <v>0</v>
      </c>
      <c r="D217" s="136">
        <v>0</v>
      </c>
      <c r="E217" s="84">
        <v>0</v>
      </c>
      <c r="F217" s="137"/>
      <c r="G217" s="138"/>
    </row>
    <row r="218" spans="1:7" ht="17.25" customHeight="1">
      <c r="A218" s="115">
        <v>2320411</v>
      </c>
      <c r="B218" s="85" t="s">
        <v>1592</v>
      </c>
      <c r="C218" s="136">
        <v>0</v>
      </c>
      <c r="D218" s="136">
        <v>204</v>
      </c>
      <c r="E218" s="84">
        <v>204</v>
      </c>
      <c r="F218" s="137">
        <f>E218/D218*100</f>
        <v>100</v>
      </c>
      <c r="G218" s="138">
        <v>-73.95</v>
      </c>
    </row>
    <row r="219" spans="1:7" ht="17.25" customHeight="1">
      <c r="A219" s="115">
        <v>2320413</v>
      </c>
      <c r="B219" s="85" t="s">
        <v>1593</v>
      </c>
      <c r="C219" s="136" t="s">
        <v>1594</v>
      </c>
      <c r="D219" s="136">
        <v>0</v>
      </c>
      <c r="E219" s="84">
        <v>0</v>
      </c>
      <c r="F219" s="137"/>
      <c r="G219" s="138"/>
    </row>
    <row r="220" spans="1:7" ht="17.25" customHeight="1">
      <c r="A220" s="115">
        <v>2320414</v>
      </c>
      <c r="B220" s="85" t="s">
        <v>1595</v>
      </c>
      <c r="C220" s="136">
        <v>0</v>
      </c>
      <c r="D220" s="136">
        <v>0</v>
      </c>
      <c r="E220" s="84">
        <v>0</v>
      </c>
      <c r="F220" s="137"/>
      <c r="G220" s="138"/>
    </row>
    <row r="221" spans="1:7" ht="17.25" customHeight="1">
      <c r="A221" s="115">
        <v>2320416</v>
      </c>
      <c r="B221" s="85" t="s">
        <v>1596</v>
      </c>
      <c r="C221" s="136">
        <v>0</v>
      </c>
      <c r="D221" s="136">
        <v>0</v>
      </c>
      <c r="E221" s="84">
        <v>0</v>
      </c>
      <c r="F221" s="137"/>
      <c r="G221" s="138"/>
    </row>
    <row r="222" spans="1:7" ht="17.25" customHeight="1">
      <c r="A222" s="115">
        <v>2320417</v>
      </c>
      <c r="B222" s="85" t="s">
        <v>1597</v>
      </c>
      <c r="C222" s="136">
        <v>0</v>
      </c>
      <c r="D222" s="136">
        <v>0</v>
      </c>
      <c r="E222" s="84">
        <v>0</v>
      </c>
      <c r="F222" s="137"/>
      <c r="G222" s="138"/>
    </row>
    <row r="223" spans="1:7" ht="17.25" customHeight="1">
      <c r="A223" s="115">
        <v>2320418</v>
      </c>
      <c r="B223" s="85" t="s">
        <v>1598</v>
      </c>
      <c r="C223" s="136">
        <v>0</v>
      </c>
      <c r="D223" s="136">
        <v>0</v>
      </c>
      <c r="E223" s="84">
        <v>0</v>
      </c>
      <c r="F223" s="137"/>
      <c r="G223" s="138"/>
    </row>
    <row r="224" spans="1:7" ht="17.25" customHeight="1">
      <c r="A224" s="115">
        <v>2320419</v>
      </c>
      <c r="B224" s="85" t="s">
        <v>1599</v>
      </c>
      <c r="C224" s="136">
        <v>0</v>
      </c>
      <c r="D224" s="136">
        <v>0</v>
      </c>
      <c r="E224" s="84">
        <v>0</v>
      </c>
      <c r="F224" s="137"/>
      <c r="G224" s="138"/>
    </row>
    <row r="225" spans="1:7" ht="17.25" customHeight="1">
      <c r="A225" s="115">
        <v>2320420</v>
      </c>
      <c r="B225" s="85" t="s">
        <v>1600</v>
      </c>
      <c r="C225" s="136">
        <v>0</v>
      </c>
      <c r="D225" s="136">
        <v>0</v>
      </c>
      <c r="E225" s="84">
        <v>0</v>
      </c>
      <c r="F225" s="137"/>
      <c r="G225" s="138"/>
    </row>
    <row r="226" spans="1:7" ht="17.25" customHeight="1">
      <c r="A226" s="115">
        <v>2320431</v>
      </c>
      <c r="B226" s="85" t="s">
        <v>1601</v>
      </c>
      <c r="C226" s="136">
        <v>0</v>
      </c>
      <c r="D226" s="136">
        <v>1659</v>
      </c>
      <c r="E226" s="84">
        <v>1659</v>
      </c>
      <c r="F226" s="137">
        <f>E226/D226*100</f>
        <v>100</v>
      </c>
      <c r="G226" s="138"/>
    </row>
    <row r="227" spans="1:7" ht="17.25" customHeight="1">
      <c r="A227" s="115">
        <v>2320432</v>
      </c>
      <c r="B227" s="85" t="s">
        <v>1602</v>
      </c>
      <c r="C227" s="136" t="s">
        <v>1594</v>
      </c>
      <c r="D227" s="136">
        <v>0</v>
      </c>
      <c r="E227" s="84">
        <v>0</v>
      </c>
      <c r="F227" s="137"/>
      <c r="G227" s="138"/>
    </row>
    <row r="228" spans="1:7" ht="17.25" customHeight="1">
      <c r="A228" s="115">
        <v>2320433</v>
      </c>
      <c r="B228" s="85" t="s">
        <v>1603</v>
      </c>
      <c r="C228" s="136">
        <v>0</v>
      </c>
      <c r="D228" s="136">
        <v>0</v>
      </c>
      <c r="E228" s="84">
        <v>0</v>
      </c>
      <c r="F228" s="137"/>
      <c r="G228" s="138"/>
    </row>
    <row r="229" spans="1:7" ht="17.25" customHeight="1">
      <c r="A229" s="115">
        <v>2320498</v>
      </c>
      <c r="B229" s="85" t="s">
        <v>1604</v>
      </c>
      <c r="C229" s="136">
        <v>0</v>
      </c>
      <c r="D229" s="136">
        <v>1640</v>
      </c>
      <c r="E229" s="84">
        <v>1640</v>
      </c>
      <c r="F229" s="137">
        <f>E229/D229*100</f>
        <v>100</v>
      </c>
      <c r="G229" s="138"/>
    </row>
    <row r="230" spans="1:7" ht="17.25" customHeight="1">
      <c r="A230" s="115">
        <v>2320499</v>
      </c>
      <c r="B230" s="85" t="s">
        <v>1605</v>
      </c>
      <c r="C230" s="136">
        <v>3700</v>
      </c>
      <c r="D230" s="136">
        <v>0</v>
      </c>
      <c r="E230" s="84">
        <v>0</v>
      </c>
      <c r="F230" s="137"/>
      <c r="G230" s="138"/>
    </row>
    <row r="231" spans="1:7" ht="17.25" customHeight="1">
      <c r="A231" s="115">
        <v>233</v>
      </c>
      <c r="B231" s="83" t="s">
        <v>112</v>
      </c>
      <c r="C231" s="136"/>
      <c r="D231" s="136">
        <v>17</v>
      </c>
      <c r="E231" s="84">
        <v>17</v>
      </c>
      <c r="F231" s="137">
        <f>E231/D231*100</f>
        <v>100</v>
      </c>
      <c r="G231" s="138">
        <v>-37.04</v>
      </c>
    </row>
    <row r="232" spans="1:7" ht="17.25" customHeight="1">
      <c r="A232" s="115">
        <v>23304</v>
      </c>
      <c r="B232" s="83" t="s">
        <v>1606</v>
      </c>
      <c r="C232" s="136"/>
      <c r="D232" s="136">
        <v>17</v>
      </c>
      <c r="E232" s="84">
        <v>17</v>
      </c>
      <c r="F232" s="137">
        <f>E232/D232*100</f>
        <v>100</v>
      </c>
      <c r="G232" s="138">
        <v>-37.04</v>
      </c>
    </row>
    <row r="233" spans="1:7" ht="17.25" customHeight="1">
      <c r="A233" s="115">
        <v>2330401</v>
      </c>
      <c r="B233" s="85" t="s">
        <v>1607</v>
      </c>
      <c r="C233" s="136"/>
      <c r="D233" s="136">
        <v>0</v>
      </c>
      <c r="E233" s="84">
        <v>0</v>
      </c>
      <c r="F233" s="137"/>
      <c r="G233" s="138"/>
    </row>
    <row r="234" spans="1:7" ht="17.25" customHeight="1">
      <c r="A234" s="115">
        <v>2330405</v>
      </c>
      <c r="B234" s="85" t="s">
        <v>1608</v>
      </c>
      <c r="C234" s="136"/>
      <c r="D234" s="136">
        <v>0</v>
      </c>
      <c r="E234" s="84">
        <v>0</v>
      </c>
      <c r="F234" s="137"/>
      <c r="G234" s="138"/>
    </row>
    <row r="235" spans="1:7" ht="17.25" customHeight="1">
      <c r="A235" s="115">
        <v>2330411</v>
      </c>
      <c r="B235" s="85" t="s">
        <v>1609</v>
      </c>
      <c r="C235" s="136"/>
      <c r="D235" s="136">
        <v>0</v>
      </c>
      <c r="E235" s="84">
        <v>0</v>
      </c>
      <c r="F235" s="137"/>
      <c r="G235" s="138"/>
    </row>
    <row r="236" spans="1:7" ht="17.25" customHeight="1">
      <c r="A236" s="115">
        <v>2330413</v>
      </c>
      <c r="B236" s="85" t="s">
        <v>1610</v>
      </c>
      <c r="C236" s="136"/>
      <c r="D236" s="136">
        <v>0</v>
      </c>
      <c r="E236" s="84">
        <v>0</v>
      </c>
      <c r="F236" s="137"/>
      <c r="G236" s="138"/>
    </row>
    <row r="237" spans="1:7" ht="17.25" customHeight="1">
      <c r="A237" s="115">
        <v>2330414</v>
      </c>
      <c r="B237" s="85" t="s">
        <v>1611</v>
      </c>
      <c r="C237" s="136"/>
      <c r="D237" s="136">
        <v>0</v>
      </c>
      <c r="E237" s="84">
        <v>0</v>
      </c>
      <c r="F237" s="137"/>
      <c r="G237" s="138"/>
    </row>
    <row r="238" spans="1:7" ht="17.25" customHeight="1">
      <c r="A238" s="115">
        <v>2330416</v>
      </c>
      <c r="B238" s="85" t="s">
        <v>1612</v>
      </c>
      <c r="C238" s="136"/>
      <c r="D238" s="136">
        <v>0</v>
      </c>
      <c r="E238" s="84">
        <v>0</v>
      </c>
      <c r="F238" s="137"/>
      <c r="G238" s="138"/>
    </row>
    <row r="239" spans="1:7" ht="17.25" customHeight="1">
      <c r="A239" s="115">
        <v>2330417</v>
      </c>
      <c r="B239" s="85" t="s">
        <v>1613</v>
      </c>
      <c r="C239" s="136"/>
      <c r="D239" s="136">
        <v>0</v>
      </c>
      <c r="E239" s="84">
        <v>0</v>
      </c>
      <c r="F239" s="137"/>
      <c r="G239" s="138"/>
    </row>
    <row r="240" spans="1:7" ht="17.25" customHeight="1">
      <c r="A240" s="115">
        <v>2330418</v>
      </c>
      <c r="B240" s="85" t="s">
        <v>1614</v>
      </c>
      <c r="C240" s="136"/>
      <c r="D240" s="136">
        <v>0</v>
      </c>
      <c r="E240" s="84">
        <v>0</v>
      </c>
      <c r="F240" s="137"/>
      <c r="G240" s="138"/>
    </row>
    <row r="241" spans="1:7" ht="17.25" customHeight="1">
      <c r="A241" s="115">
        <v>2330419</v>
      </c>
      <c r="B241" s="85" t="s">
        <v>1615</v>
      </c>
      <c r="C241" s="136"/>
      <c r="D241" s="136">
        <v>0</v>
      </c>
      <c r="E241" s="84">
        <v>0</v>
      </c>
      <c r="F241" s="137"/>
      <c r="G241" s="138"/>
    </row>
    <row r="242" spans="1:7" ht="17.25" customHeight="1">
      <c r="A242" s="115">
        <v>2330420</v>
      </c>
      <c r="B242" s="85" t="s">
        <v>1616</v>
      </c>
      <c r="C242" s="136"/>
      <c r="D242" s="136">
        <v>0</v>
      </c>
      <c r="E242" s="84">
        <v>0</v>
      </c>
      <c r="F242" s="137"/>
      <c r="G242" s="138"/>
    </row>
    <row r="243" spans="1:7" ht="17.25" customHeight="1">
      <c r="A243" s="115">
        <v>2330431</v>
      </c>
      <c r="B243" s="85" t="s">
        <v>1617</v>
      </c>
      <c r="C243" s="136"/>
      <c r="D243" s="136">
        <v>0</v>
      </c>
      <c r="E243" s="84">
        <v>0</v>
      </c>
      <c r="F243" s="137"/>
      <c r="G243" s="138"/>
    </row>
    <row r="244" spans="1:7" ht="17.25" customHeight="1">
      <c r="A244" s="115">
        <v>2330432</v>
      </c>
      <c r="B244" s="85" t="s">
        <v>1618</v>
      </c>
      <c r="C244" s="136"/>
      <c r="D244" s="136">
        <v>0</v>
      </c>
      <c r="E244" s="84">
        <v>0</v>
      </c>
      <c r="F244" s="137"/>
      <c r="G244" s="138"/>
    </row>
    <row r="245" spans="1:7" ht="17.25" customHeight="1">
      <c r="A245" s="115">
        <v>2330433</v>
      </c>
      <c r="B245" s="85" t="s">
        <v>1619</v>
      </c>
      <c r="C245" s="136"/>
      <c r="D245" s="136">
        <v>0</v>
      </c>
      <c r="E245" s="84">
        <v>0</v>
      </c>
      <c r="F245" s="137"/>
      <c r="G245" s="138"/>
    </row>
    <row r="246" spans="1:7" ht="17.25" customHeight="1">
      <c r="A246" s="115">
        <v>2330498</v>
      </c>
      <c r="B246" s="85" t="s">
        <v>1620</v>
      </c>
      <c r="C246" s="136"/>
      <c r="D246" s="136">
        <v>17</v>
      </c>
      <c r="E246" s="84">
        <v>17</v>
      </c>
      <c r="F246" s="137">
        <f>E246/D246*100</f>
        <v>100</v>
      </c>
      <c r="G246" s="138">
        <v>-37.04</v>
      </c>
    </row>
    <row r="247" spans="1:7" ht="17.25" customHeight="1">
      <c r="A247" s="115">
        <v>2330499</v>
      </c>
      <c r="B247" s="85" t="s">
        <v>1621</v>
      </c>
      <c r="C247" s="136"/>
      <c r="D247" s="136"/>
      <c r="E247" s="84">
        <v>0</v>
      </c>
      <c r="F247" s="137"/>
      <c r="G247" s="138"/>
    </row>
    <row r="248" spans="1:7" ht="17.25" customHeight="1">
      <c r="A248" s="115">
        <v>234</v>
      </c>
      <c r="B248" s="135" t="s">
        <v>1622</v>
      </c>
      <c r="C248" s="136"/>
      <c r="D248" s="136"/>
      <c r="E248" s="84">
        <v>0</v>
      </c>
      <c r="F248" s="137"/>
      <c r="G248" s="138"/>
    </row>
    <row r="249" spans="1:7" ht="17.25" customHeight="1">
      <c r="A249" s="115">
        <v>23401</v>
      </c>
      <c r="B249" s="135" t="s">
        <v>1339</v>
      </c>
      <c r="C249" s="136"/>
      <c r="D249" s="136"/>
      <c r="E249" s="84">
        <v>0</v>
      </c>
      <c r="F249" s="137"/>
      <c r="G249" s="138"/>
    </row>
    <row r="250" spans="1:7" ht="17.25" customHeight="1">
      <c r="A250" s="115">
        <v>2340101</v>
      </c>
      <c r="B250" s="115" t="s">
        <v>1623</v>
      </c>
      <c r="C250" s="136"/>
      <c r="D250" s="136"/>
      <c r="E250" s="84">
        <v>0</v>
      </c>
      <c r="F250" s="137"/>
      <c r="G250" s="138"/>
    </row>
    <row r="251" spans="1:7" ht="17.25" customHeight="1">
      <c r="A251" s="115">
        <v>2340102</v>
      </c>
      <c r="B251" s="115" t="s">
        <v>1624</v>
      </c>
      <c r="C251" s="136"/>
      <c r="D251" s="136"/>
      <c r="E251" s="84">
        <v>0</v>
      </c>
      <c r="F251" s="137"/>
      <c r="G251" s="138"/>
    </row>
    <row r="252" spans="1:7" ht="17.25" customHeight="1">
      <c r="A252" s="115">
        <v>2340103</v>
      </c>
      <c r="B252" s="115" t="s">
        <v>1625</v>
      </c>
      <c r="C252" s="136"/>
      <c r="D252" s="136"/>
      <c r="E252" s="84">
        <v>0</v>
      </c>
      <c r="F252" s="137"/>
      <c r="G252" s="138"/>
    </row>
    <row r="253" spans="1:7" ht="17.25" customHeight="1">
      <c r="A253" s="115">
        <v>2340104</v>
      </c>
      <c r="B253" s="115" t="s">
        <v>1626</v>
      </c>
      <c r="C253" s="136"/>
      <c r="D253" s="136"/>
      <c r="E253" s="84">
        <v>0</v>
      </c>
      <c r="F253" s="137"/>
      <c r="G253" s="138"/>
    </row>
    <row r="254" spans="1:7" ht="17.25" customHeight="1">
      <c r="A254" s="115">
        <v>2340105</v>
      </c>
      <c r="B254" s="115" t="s">
        <v>1627</v>
      </c>
      <c r="C254" s="136"/>
      <c r="D254" s="136"/>
      <c r="E254" s="84">
        <v>0</v>
      </c>
      <c r="F254" s="137"/>
      <c r="G254" s="138"/>
    </row>
    <row r="255" spans="1:7" ht="17.25" customHeight="1">
      <c r="A255" s="115">
        <v>2340106</v>
      </c>
      <c r="B255" s="115" t="s">
        <v>1628</v>
      </c>
      <c r="C255" s="136"/>
      <c r="D255" s="136"/>
      <c r="E255" s="84">
        <v>0</v>
      </c>
      <c r="F255" s="137"/>
      <c r="G255" s="138"/>
    </row>
    <row r="256" spans="1:7" ht="17.25" customHeight="1">
      <c r="A256" s="115">
        <v>2340107</v>
      </c>
      <c r="B256" s="115" t="s">
        <v>1629</v>
      </c>
      <c r="C256" s="136"/>
      <c r="D256" s="136"/>
      <c r="E256" s="84">
        <v>0</v>
      </c>
      <c r="F256" s="137"/>
      <c r="G256" s="138"/>
    </row>
    <row r="257" spans="1:7" ht="17.25" customHeight="1">
      <c r="A257" s="115">
        <v>2340108</v>
      </c>
      <c r="B257" s="115" t="s">
        <v>1630</v>
      </c>
      <c r="C257" s="136"/>
      <c r="D257" s="136"/>
      <c r="E257" s="84">
        <v>0</v>
      </c>
      <c r="F257" s="137"/>
      <c r="G257" s="138"/>
    </row>
    <row r="258" spans="1:7" ht="17.25" customHeight="1">
      <c r="A258" s="115">
        <v>2340109</v>
      </c>
      <c r="B258" s="115" t="s">
        <v>1631</v>
      </c>
      <c r="C258" s="136"/>
      <c r="D258" s="136"/>
      <c r="E258" s="84">
        <v>0</v>
      </c>
      <c r="F258" s="137"/>
      <c r="G258" s="138"/>
    </row>
    <row r="259" spans="1:7" ht="17.25" customHeight="1">
      <c r="A259" s="115">
        <v>2340110</v>
      </c>
      <c r="B259" s="115" t="s">
        <v>1632</v>
      </c>
      <c r="C259" s="136"/>
      <c r="D259" s="136"/>
      <c r="E259" s="84">
        <v>0</v>
      </c>
      <c r="F259" s="137"/>
      <c r="G259" s="138"/>
    </row>
    <row r="260" spans="1:7" ht="17.25" customHeight="1">
      <c r="A260" s="115">
        <v>2340111</v>
      </c>
      <c r="B260" s="115" t="s">
        <v>1633</v>
      </c>
      <c r="C260" s="136"/>
      <c r="D260" s="136"/>
      <c r="E260" s="84">
        <v>0</v>
      </c>
      <c r="F260" s="137"/>
      <c r="G260" s="138"/>
    </row>
    <row r="261" spans="1:7" ht="17.25" customHeight="1">
      <c r="A261" s="115">
        <v>2340199</v>
      </c>
      <c r="B261" s="115" t="s">
        <v>1634</v>
      </c>
      <c r="C261" s="136"/>
      <c r="D261" s="136"/>
      <c r="E261" s="84">
        <v>0</v>
      </c>
      <c r="F261" s="137"/>
      <c r="G261" s="138"/>
    </row>
    <row r="262" spans="1:7" ht="17.25" customHeight="1">
      <c r="A262" s="115">
        <v>23402</v>
      </c>
      <c r="B262" s="135" t="s">
        <v>1635</v>
      </c>
      <c r="C262" s="136"/>
      <c r="D262" s="136"/>
      <c r="E262" s="84">
        <v>0</v>
      </c>
      <c r="F262" s="137"/>
      <c r="G262" s="138"/>
    </row>
    <row r="263" spans="1:7" ht="17.25" customHeight="1">
      <c r="A263" s="115">
        <v>2340201</v>
      </c>
      <c r="B263" s="115" t="s">
        <v>1121</v>
      </c>
      <c r="C263" s="136"/>
      <c r="D263" s="136"/>
      <c r="E263" s="84">
        <v>0</v>
      </c>
      <c r="F263" s="137"/>
      <c r="G263" s="138"/>
    </row>
    <row r="264" spans="1:7" ht="17.25" customHeight="1">
      <c r="A264" s="115">
        <v>2340202</v>
      </c>
      <c r="B264" s="115" t="s">
        <v>1164</v>
      </c>
      <c r="C264" s="136"/>
      <c r="D264" s="136"/>
      <c r="E264" s="84">
        <v>0</v>
      </c>
      <c r="F264" s="137"/>
      <c r="G264" s="138"/>
    </row>
    <row r="265" spans="1:7" ht="17.25" customHeight="1">
      <c r="A265" s="115">
        <v>2340203</v>
      </c>
      <c r="B265" s="115" t="s">
        <v>1636</v>
      </c>
      <c r="C265" s="136"/>
      <c r="D265" s="136"/>
      <c r="E265" s="84">
        <v>0</v>
      </c>
      <c r="F265" s="137"/>
      <c r="G265" s="138"/>
    </row>
    <row r="266" spans="1:7" ht="17.25" customHeight="1">
      <c r="A266" s="115">
        <v>2340204</v>
      </c>
      <c r="B266" s="115" t="s">
        <v>1637</v>
      </c>
      <c r="C266" s="136"/>
      <c r="D266" s="136"/>
      <c r="E266" s="84">
        <v>0</v>
      </c>
      <c r="F266" s="137"/>
      <c r="G266" s="138"/>
    </row>
    <row r="267" spans="1:7" ht="17.25" customHeight="1">
      <c r="A267" s="115">
        <v>2340205</v>
      </c>
      <c r="B267" s="115" t="s">
        <v>1638</v>
      </c>
      <c r="C267" s="136"/>
      <c r="D267" s="136"/>
      <c r="E267" s="84">
        <v>0</v>
      </c>
      <c r="F267" s="137"/>
      <c r="G267" s="138"/>
    </row>
    <row r="268" spans="1:7" ht="17.25" customHeight="1">
      <c r="A268" s="115">
        <v>2340299</v>
      </c>
      <c r="B268" s="115" t="s">
        <v>1639</v>
      </c>
      <c r="C268" s="136"/>
      <c r="D268" s="136"/>
      <c r="E268" s="84">
        <v>0</v>
      </c>
      <c r="F268" s="137"/>
      <c r="G268" s="138"/>
    </row>
  </sheetData>
  <sheetProtection/>
  <mergeCells count="1">
    <mergeCell ref="A1:E1"/>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33"/>
  <sheetViews>
    <sheetView showGridLines="0" showZeros="0" workbookViewId="0" topLeftCell="A1">
      <selection activeCell="D32" sqref="D32"/>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79" t="s">
        <v>1640</v>
      </c>
      <c r="B1" s="79"/>
      <c r="C1" s="79"/>
      <c r="D1" s="79"/>
    </row>
    <row r="2" spans="1:4" ht="16.5" customHeight="1">
      <c r="A2" s="80" t="s">
        <v>114</v>
      </c>
      <c r="B2" s="80"/>
      <c r="C2" s="80"/>
      <c r="D2" s="80"/>
    </row>
    <row r="3" spans="1:4" ht="16.5" customHeight="1">
      <c r="A3" s="81" t="s">
        <v>115</v>
      </c>
      <c r="B3" s="81" t="s">
        <v>85</v>
      </c>
      <c r="C3" s="81" t="s">
        <v>115</v>
      </c>
      <c r="D3" s="81" t="s">
        <v>85</v>
      </c>
    </row>
    <row r="4" spans="1:4" ht="17.25" customHeight="1">
      <c r="A4" s="85" t="s">
        <v>1397</v>
      </c>
      <c r="B4" s="84">
        <v>55172</v>
      </c>
      <c r="C4" s="85" t="s">
        <v>1410</v>
      </c>
      <c r="D4" s="84">
        <v>83246</v>
      </c>
    </row>
    <row r="5" spans="1:4" ht="17.25" customHeight="1">
      <c r="A5" s="85" t="s">
        <v>1641</v>
      </c>
      <c r="B5" s="84">
        <v>4690</v>
      </c>
      <c r="C5" s="85" t="s">
        <v>1642</v>
      </c>
      <c r="D5" s="84">
        <v>0</v>
      </c>
    </row>
    <row r="6" spans="1:4" ht="17.25" customHeight="1">
      <c r="A6" s="85" t="s">
        <v>1643</v>
      </c>
      <c r="B6" s="84">
        <v>4690</v>
      </c>
      <c r="C6" s="85" t="s">
        <v>1644</v>
      </c>
      <c r="D6" s="84">
        <v>0</v>
      </c>
    </row>
    <row r="7" spans="1:4" ht="17.25" customHeight="1">
      <c r="A7" s="85" t="s">
        <v>218</v>
      </c>
      <c r="B7" s="84">
        <v>0</v>
      </c>
      <c r="C7" s="85" t="s">
        <v>218</v>
      </c>
      <c r="D7" s="84">
        <v>0</v>
      </c>
    </row>
    <row r="8" spans="1:4" ht="17.25" customHeight="1">
      <c r="A8" s="85" t="s">
        <v>219</v>
      </c>
      <c r="B8" s="84">
        <v>1</v>
      </c>
      <c r="C8" s="85" t="s">
        <v>219</v>
      </c>
      <c r="D8" s="84">
        <v>0</v>
      </c>
    </row>
    <row r="9" spans="1:4" ht="17.25" customHeight="1">
      <c r="A9" s="85" t="s">
        <v>220</v>
      </c>
      <c r="B9" s="84">
        <v>1228</v>
      </c>
      <c r="C9" s="85" t="s">
        <v>220</v>
      </c>
      <c r="D9" s="84">
        <v>0</v>
      </c>
    </row>
    <row r="10" spans="1:4" ht="17.25" customHeight="1">
      <c r="A10" s="85" t="s">
        <v>222</v>
      </c>
      <c r="B10" s="84">
        <v>0</v>
      </c>
      <c r="C10" s="85" t="s">
        <v>222</v>
      </c>
      <c r="D10" s="84">
        <v>0</v>
      </c>
    </row>
    <row r="11" spans="1:4" ht="17.25" customHeight="1">
      <c r="A11" s="85" t="s">
        <v>223</v>
      </c>
      <c r="B11" s="84">
        <v>0</v>
      </c>
      <c r="C11" s="85" t="s">
        <v>223</v>
      </c>
      <c r="D11" s="84">
        <v>0</v>
      </c>
    </row>
    <row r="12" spans="1:4" ht="17.25" customHeight="1">
      <c r="A12" s="85" t="s">
        <v>224</v>
      </c>
      <c r="B12" s="84">
        <v>3026</v>
      </c>
      <c r="C12" s="85" t="s">
        <v>224</v>
      </c>
      <c r="D12" s="84">
        <v>0</v>
      </c>
    </row>
    <row r="13" spans="1:4" ht="17.25" customHeight="1">
      <c r="A13" s="85" t="s">
        <v>225</v>
      </c>
      <c r="B13" s="84">
        <v>0</v>
      </c>
      <c r="C13" s="85" t="s">
        <v>225</v>
      </c>
      <c r="D13" s="84">
        <v>0</v>
      </c>
    </row>
    <row r="14" spans="1:4" ht="17.25" customHeight="1">
      <c r="A14" s="85" t="s">
        <v>226</v>
      </c>
      <c r="B14" s="84">
        <v>0</v>
      </c>
      <c r="C14" s="85" t="s">
        <v>226</v>
      </c>
      <c r="D14" s="84">
        <v>0</v>
      </c>
    </row>
    <row r="15" spans="1:4" ht="17.25" customHeight="1">
      <c r="A15" s="85" t="s">
        <v>233</v>
      </c>
      <c r="B15" s="86">
        <v>435</v>
      </c>
      <c r="C15" s="85" t="s">
        <v>234</v>
      </c>
      <c r="D15" s="84">
        <v>0</v>
      </c>
    </row>
    <row r="16" spans="1:4" ht="17.25" customHeight="1">
      <c r="A16" s="87" t="s">
        <v>1645</v>
      </c>
      <c r="B16" s="84">
        <v>0</v>
      </c>
      <c r="C16" s="126" t="s">
        <v>1646</v>
      </c>
      <c r="D16" s="84">
        <v>0</v>
      </c>
    </row>
    <row r="17" spans="1:4" ht="17.25" customHeight="1">
      <c r="A17" s="85" t="s">
        <v>1647</v>
      </c>
      <c r="B17" s="89">
        <v>0</v>
      </c>
      <c r="C17" s="85"/>
      <c r="D17" s="113"/>
    </row>
    <row r="18" spans="1:4" ht="17.25" customHeight="1">
      <c r="A18" s="85" t="s">
        <v>1648</v>
      </c>
      <c r="B18" s="86">
        <v>22084</v>
      </c>
      <c r="C18" s="85"/>
      <c r="D18" s="113"/>
    </row>
    <row r="19" spans="1:4" ht="17.25" customHeight="1">
      <c r="A19" s="87" t="s">
        <v>1649</v>
      </c>
      <c r="B19" s="84">
        <v>0</v>
      </c>
      <c r="C19" s="126" t="s">
        <v>1650</v>
      </c>
      <c r="D19" s="84">
        <v>10000</v>
      </c>
    </row>
    <row r="20" spans="1:4" ht="17.25" customHeight="1">
      <c r="A20" s="85" t="s">
        <v>1651</v>
      </c>
      <c r="B20" s="127"/>
      <c r="C20" s="85"/>
      <c r="D20" s="84"/>
    </row>
    <row r="21" spans="1:4" ht="17.25" customHeight="1">
      <c r="A21" s="85" t="s">
        <v>1652</v>
      </c>
      <c r="B21" s="84">
        <v>0</v>
      </c>
      <c r="C21" s="85"/>
      <c r="D21" s="84"/>
    </row>
    <row r="22" spans="1:4" ht="17.25" customHeight="1">
      <c r="A22" s="85" t="s">
        <v>1653</v>
      </c>
      <c r="B22" s="84">
        <v>0</v>
      </c>
      <c r="C22" s="85"/>
      <c r="D22" s="128"/>
    </row>
    <row r="23" spans="1:4" ht="17.25" customHeight="1">
      <c r="A23" s="85" t="s">
        <v>1654</v>
      </c>
      <c r="B23" s="84">
        <v>0</v>
      </c>
      <c r="C23" s="85"/>
      <c r="D23" s="128"/>
    </row>
    <row r="24" spans="1:4" ht="17.25" customHeight="1">
      <c r="A24" s="85" t="s">
        <v>248</v>
      </c>
      <c r="B24" s="84">
        <v>0</v>
      </c>
      <c r="C24" s="85" t="s">
        <v>249</v>
      </c>
      <c r="D24" s="84">
        <v>2300</v>
      </c>
    </row>
    <row r="25" spans="1:4" ht="17.25" customHeight="1">
      <c r="A25" s="85" t="s">
        <v>250</v>
      </c>
      <c r="B25" s="84">
        <v>0</v>
      </c>
      <c r="C25" s="85" t="s">
        <v>1655</v>
      </c>
      <c r="D25" s="84">
        <v>2300</v>
      </c>
    </row>
    <row r="26" spans="1:4" ht="17.25" customHeight="1">
      <c r="A26" s="85" t="s">
        <v>1656</v>
      </c>
      <c r="B26" s="84">
        <v>0</v>
      </c>
      <c r="C26" s="85" t="s">
        <v>1657</v>
      </c>
      <c r="D26" s="128"/>
    </row>
    <row r="27" spans="1:4" ht="17.25" customHeight="1">
      <c r="A27" s="85" t="s">
        <v>261</v>
      </c>
      <c r="B27" s="84">
        <v>20400</v>
      </c>
      <c r="C27" s="85" t="s">
        <v>262</v>
      </c>
      <c r="D27" s="84">
        <v>0</v>
      </c>
    </row>
    <row r="28" spans="1:4" ht="17.25" customHeight="1">
      <c r="A28" s="85" t="s">
        <v>1658</v>
      </c>
      <c r="B28" s="84">
        <v>20400</v>
      </c>
      <c r="C28" s="85"/>
      <c r="D28" s="113"/>
    </row>
    <row r="29" spans="1:4" ht="17.25" customHeight="1">
      <c r="A29" s="85" t="s">
        <v>1659</v>
      </c>
      <c r="B29" s="84">
        <v>0</v>
      </c>
      <c r="C29" s="85" t="s">
        <v>1660</v>
      </c>
      <c r="D29" s="84">
        <v>0</v>
      </c>
    </row>
    <row r="30" spans="1:4" ht="17.25" customHeight="1">
      <c r="A30" s="85" t="s">
        <v>1661</v>
      </c>
      <c r="B30" s="84">
        <v>0</v>
      </c>
      <c r="C30" s="85" t="s">
        <v>1662</v>
      </c>
      <c r="D30" s="84">
        <v>0</v>
      </c>
    </row>
    <row r="31" spans="1:4" ht="16.5" customHeight="1">
      <c r="A31" s="85"/>
      <c r="B31" s="113"/>
      <c r="C31" s="85" t="s">
        <v>1663</v>
      </c>
      <c r="D31" s="84">
        <v>0</v>
      </c>
    </row>
    <row r="32" spans="1:4" ht="15" customHeight="1">
      <c r="A32" s="85"/>
      <c r="B32" s="113"/>
      <c r="C32" s="85" t="s">
        <v>1664</v>
      </c>
      <c r="D32" s="84">
        <v>6800</v>
      </c>
    </row>
    <row r="33" spans="1:4" ht="15" customHeight="1">
      <c r="A33" s="81" t="s">
        <v>1665</v>
      </c>
      <c r="B33" s="84">
        <v>102346</v>
      </c>
      <c r="C33" s="81" t="s">
        <v>1666</v>
      </c>
      <c r="D33" s="84">
        <v>102346</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G13"/>
  <sheetViews>
    <sheetView showGridLines="0" showZeros="0" workbookViewId="0" topLeftCell="A1">
      <selection activeCell="F3" sqref="F3"/>
    </sheetView>
  </sheetViews>
  <sheetFormatPr defaultColWidth="12.125" defaultRowHeight="15" customHeight="1"/>
  <cols>
    <col min="1" max="1" width="10.75390625" style="0" customWidth="1"/>
    <col min="2" max="2" width="59.00390625" style="0" customWidth="1"/>
    <col min="3" max="3" width="16.125" style="0" customWidth="1"/>
    <col min="4" max="4" width="14.875" style="0" customWidth="1"/>
    <col min="5" max="5" width="17.00390625" style="0" customWidth="1"/>
    <col min="7" max="7" width="20.625" style="0" customWidth="1"/>
  </cols>
  <sheetData>
    <row r="1" spans="1:7" ht="40.5" customHeight="1">
      <c r="A1" s="79" t="s">
        <v>1667</v>
      </c>
      <c r="B1" s="79"/>
      <c r="C1" s="79"/>
      <c r="D1" s="79"/>
      <c r="E1" s="79"/>
      <c r="F1" s="79"/>
      <c r="G1" s="79"/>
    </row>
    <row r="2" spans="1:5" ht="16.5" customHeight="1">
      <c r="A2" s="131"/>
      <c r="B2" s="131"/>
      <c r="C2" s="131"/>
      <c r="D2" s="131"/>
      <c r="E2" s="4" t="s">
        <v>1393</v>
      </c>
    </row>
    <row r="3" spans="1:7" ht="33.75" customHeight="1">
      <c r="A3" s="81" t="s">
        <v>45</v>
      </c>
      <c r="B3" s="81" t="s">
        <v>46</v>
      </c>
      <c r="C3" s="141" t="s">
        <v>1394</v>
      </c>
      <c r="D3" s="141" t="s">
        <v>1395</v>
      </c>
      <c r="E3" s="141" t="s">
        <v>1396</v>
      </c>
      <c r="F3" s="142" t="s">
        <v>50</v>
      </c>
      <c r="G3" s="142" t="s">
        <v>86</v>
      </c>
    </row>
    <row r="4" spans="1:7" ht="37.5" customHeight="1">
      <c r="A4" s="81"/>
      <c r="B4" s="81" t="s">
        <v>1397</v>
      </c>
      <c r="C4" s="143">
        <v>81000</v>
      </c>
      <c r="D4" s="143">
        <v>55172</v>
      </c>
      <c r="E4" s="143">
        <v>55172</v>
      </c>
      <c r="F4" s="144">
        <f aca="true" t="shared" si="0" ref="F4:F13">E4/D4*100</f>
        <v>100</v>
      </c>
      <c r="G4" s="142"/>
    </row>
    <row r="5" spans="1:7" ht="37.5" customHeight="1">
      <c r="A5" s="115">
        <v>10301</v>
      </c>
      <c r="B5" s="83" t="s">
        <v>1398</v>
      </c>
      <c r="C5" s="145">
        <v>80000</v>
      </c>
      <c r="D5" s="145">
        <v>49352</v>
      </c>
      <c r="E5" s="145">
        <v>49352</v>
      </c>
      <c r="F5" s="144">
        <f t="shared" si="0"/>
        <v>100</v>
      </c>
      <c r="G5" s="146">
        <v>-25.08</v>
      </c>
    </row>
    <row r="6" spans="1:7" ht="37.5" customHeight="1">
      <c r="A6" s="115">
        <v>1030146</v>
      </c>
      <c r="B6" s="83" t="s">
        <v>1399</v>
      </c>
      <c r="C6" s="136"/>
      <c r="D6" s="136">
        <v>1478</v>
      </c>
      <c r="E6" s="136">
        <v>1478</v>
      </c>
      <c r="F6" s="144">
        <f t="shared" si="0"/>
        <v>100</v>
      </c>
      <c r="G6" s="146">
        <v>-24.9</v>
      </c>
    </row>
    <row r="7" spans="1:7" ht="37.5" customHeight="1">
      <c r="A7" s="115">
        <v>1030147</v>
      </c>
      <c r="B7" s="83" t="s">
        <v>1400</v>
      </c>
      <c r="C7" s="136"/>
      <c r="D7" s="136">
        <v>297</v>
      </c>
      <c r="E7" s="136">
        <v>297</v>
      </c>
      <c r="F7" s="144">
        <f t="shared" si="0"/>
        <v>100</v>
      </c>
      <c r="G7" s="146">
        <v>94.12</v>
      </c>
    </row>
    <row r="8" spans="1:7" ht="37.5" customHeight="1">
      <c r="A8" s="115">
        <v>1030148</v>
      </c>
      <c r="B8" s="83" t="s">
        <v>1401</v>
      </c>
      <c r="C8" s="136">
        <v>500</v>
      </c>
      <c r="D8" s="136">
        <v>47039</v>
      </c>
      <c r="E8" s="136">
        <v>47039</v>
      </c>
      <c r="F8" s="144">
        <f t="shared" si="0"/>
        <v>100</v>
      </c>
      <c r="G8" s="146">
        <v>-25.45</v>
      </c>
    </row>
    <row r="9" spans="1:7" ht="37.5" customHeight="1">
      <c r="A9" s="115">
        <v>1030156</v>
      </c>
      <c r="B9" s="83" t="s">
        <v>1402</v>
      </c>
      <c r="C9" s="136">
        <v>500</v>
      </c>
      <c r="D9" s="136">
        <v>63</v>
      </c>
      <c r="E9" s="136">
        <v>63</v>
      </c>
      <c r="F9" s="144">
        <f t="shared" si="0"/>
        <v>100</v>
      </c>
      <c r="G9" s="146">
        <v>-82.83</v>
      </c>
    </row>
    <row r="10" spans="1:7" ht="24" customHeight="1">
      <c r="A10" s="115">
        <v>1030178</v>
      </c>
      <c r="B10" s="83" t="s">
        <v>1403</v>
      </c>
      <c r="C10" s="136"/>
      <c r="D10" s="136">
        <v>475</v>
      </c>
      <c r="E10" s="136">
        <v>475</v>
      </c>
      <c r="F10" s="144">
        <f t="shared" si="0"/>
        <v>100</v>
      </c>
      <c r="G10" s="146">
        <v>66.67</v>
      </c>
    </row>
    <row r="11" spans="1:7" ht="24" customHeight="1">
      <c r="A11" s="147">
        <v>10310</v>
      </c>
      <c r="B11" s="83" t="s">
        <v>1404</v>
      </c>
      <c r="C11" s="136"/>
      <c r="D11" s="145">
        <v>5820</v>
      </c>
      <c r="E11" s="145">
        <v>5820</v>
      </c>
      <c r="F11" s="144">
        <f t="shared" si="0"/>
        <v>100</v>
      </c>
      <c r="G11" s="148"/>
    </row>
    <row r="12" spans="1:7" ht="24" customHeight="1">
      <c r="A12" s="147">
        <v>1031006</v>
      </c>
      <c r="B12" s="83" t="s">
        <v>1405</v>
      </c>
      <c r="C12" s="136"/>
      <c r="D12" s="136">
        <v>4163</v>
      </c>
      <c r="E12" s="136">
        <v>4163</v>
      </c>
      <c r="F12" s="144">
        <f t="shared" si="0"/>
        <v>100</v>
      </c>
      <c r="G12" s="148"/>
    </row>
    <row r="13" spans="1:7" ht="24" customHeight="1">
      <c r="A13" s="147">
        <v>1031099</v>
      </c>
      <c r="B13" s="83" t="s">
        <v>1406</v>
      </c>
      <c r="C13" s="136"/>
      <c r="D13" s="136">
        <v>1657</v>
      </c>
      <c r="E13" s="136">
        <v>1657</v>
      </c>
      <c r="F13" s="144">
        <f t="shared" si="0"/>
        <v>100</v>
      </c>
      <c r="G13" s="148"/>
    </row>
  </sheetData>
  <sheetProtection/>
  <mergeCells count="1">
    <mergeCell ref="A1:G1"/>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G268"/>
  <sheetViews>
    <sheetView showGridLines="0" showZeros="0" workbookViewId="0" topLeftCell="A1">
      <selection activeCell="A4" sqref="A4:IV4"/>
    </sheetView>
  </sheetViews>
  <sheetFormatPr defaultColWidth="12.125" defaultRowHeight="15" customHeight="1"/>
  <cols>
    <col min="1" max="1" width="9.50390625" style="129" customWidth="1"/>
    <col min="2" max="2" width="59.00390625" style="129" customWidth="1"/>
    <col min="3" max="7" width="13.625" style="130" customWidth="1"/>
  </cols>
  <sheetData>
    <row r="1" spans="1:7" ht="44.25" customHeight="1">
      <c r="A1" s="79" t="s">
        <v>1668</v>
      </c>
      <c r="B1" s="79"/>
      <c r="C1" s="79"/>
      <c r="D1" s="79"/>
      <c r="E1" s="79"/>
      <c r="F1" s="79"/>
      <c r="G1" s="79"/>
    </row>
    <row r="2" spans="1:5" ht="16.5" customHeight="1">
      <c r="A2" s="131"/>
      <c r="B2" s="131"/>
      <c r="C2" s="132"/>
      <c r="D2" s="132"/>
      <c r="E2" s="132" t="s">
        <v>1408</v>
      </c>
    </row>
    <row r="3" spans="1:5" ht="16.5" customHeight="1">
      <c r="A3" s="131"/>
      <c r="B3" s="131"/>
      <c r="C3" s="132"/>
      <c r="D3" s="132"/>
      <c r="E3" s="132" t="s">
        <v>1409</v>
      </c>
    </row>
    <row r="4" spans="1:7" ht="22.5" customHeight="1">
      <c r="A4" s="81" t="s">
        <v>45</v>
      </c>
      <c r="B4" s="81" t="s">
        <v>46</v>
      </c>
      <c r="C4" s="133" t="s">
        <v>47</v>
      </c>
      <c r="D4" s="133" t="s">
        <v>48</v>
      </c>
      <c r="E4" s="133" t="s">
        <v>49</v>
      </c>
      <c r="F4" s="134" t="s">
        <v>50</v>
      </c>
      <c r="G4" s="134" t="s">
        <v>86</v>
      </c>
    </row>
    <row r="5" spans="1:7" ht="16.5" customHeight="1">
      <c r="A5" s="135"/>
      <c r="B5" s="81" t="s">
        <v>1410</v>
      </c>
      <c r="C5" s="136">
        <v>90789</v>
      </c>
      <c r="D5" s="136">
        <v>83247</v>
      </c>
      <c r="E5" s="136">
        <v>83246</v>
      </c>
      <c r="F5" s="137">
        <f>E5/D5*100</f>
        <v>100</v>
      </c>
      <c r="G5" s="138">
        <v>16.51</v>
      </c>
    </row>
    <row r="6" spans="1:7" ht="16.5" customHeight="1">
      <c r="A6" s="115">
        <v>206</v>
      </c>
      <c r="B6" s="83" t="s">
        <v>93</v>
      </c>
      <c r="C6" s="136"/>
      <c r="D6" s="136"/>
      <c r="E6" s="84">
        <v>0</v>
      </c>
      <c r="F6" s="137"/>
      <c r="G6" s="139"/>
    </row>
    <row r="7" spans="1:7" ht="16.5" customHeight="1">
      <c r="A7" s="115">
        <v>20610</v>
      </c>
      <c r="B7" s="83" t="s">
        <v>1411</v>
      </c>
      <c r="C7" s="136"/>
      <c r="D7" s="136"/>
      <c r="E7" s="84">
        <v>0</v>
      </c>
      <c r="F7" s="137"/>
      <c r="G7" s="139"/>
    </row>
    <row r="8" spans="1:7" ht="16.5" customHeight="1">
      <c r="A8" s="115">
        <v>2061001</v>
      </c>
      <c r="B8" s="85" t="s">
        <v>1412</v>
      </c>
      <c r="C8" s="136"/>
      <c r="D8" s="136"/>
      <c r="E8" s="84">
        <v>0</v>
      </c>
      <c r="F8" s="137"/>
      <c r="G8" s="139"/>
    </row>
    <row r="9" spans="1:7" ht="16.5" customHeight="1">
      <c r="A9" s="115">
        <v>2061002</v>
      </c>
      <c r="B9" s="85" t="s">
        <v>1413</v>
      </c>
      <c r="C9" s="136"/>
      <c r="D9" s="136"/>
      <c r="E9" s="84">
        <v>0</v>
      </c>
      <c r="F9" s="137"/>
      <c r="G9" s="140"/>
    </row>
    <row r="10" spans="1:7" ht="16.5" customHeight="1">
      <c r="A10" s="115">
        <v>2061003</v>
      </c>
      <c r="B10" s="85" t="s">
        <v>1414</v>
      </c>
      <c r="C10" s="136"/>
      <c r="D10" s="136"/>
      <c r="E10" s="84">
        <v>0</v>
      </c>
      <c r="F10" s="137"/>
      <c r="G10" s="139"/>
    </row>
    <row r="11" spans="1:7" ht="16.5" customHeight="1">
      <c r="A11" s="115">
        <v>2061004</v>
      </c>
      <c r="B11" s="85" t="s">
        <v>1415</v>
      </c>
      <c r="C11" s="136"/>
      <c r="D11" s="136"/>
      <c r="E11" s="84">
        <v>0</v>
      </c>
      <c r="F11" s="137"/>
      <c r="G11" s="139"/>
    </row>
    <row r="12" spans="1:7" ht="17.25" customHeight="1">
      <c r="A12" s="115">
        <v>2061005</v>
      </c>
      <c r="B12" s="85" t="s">
        <v>1416</v>
      </c>
      <c r="C12" s="136"/>
      <c r="D12" s="136"/>
      <c r="E12" s="84">
        <v>0</v>
      </c>
      <c r="F12" s="137"/>
      <c r="G12" s="139"/>
    </row>
    <row r="13" spans="1:7" ht="17.25" customHeight="1">
      <c r="A13" s="115">
        <v>2061099</v>
      </c>
      <c r="B13" s="85" t="s">
        <v>1417</v>
      </c>
      <c r="C13" s="136"/>
      <c r="D13" s="136"/>
      <c r="E13" s="84">
        <v>0</v>
      </c>
      <c r="F13" s="137"/>
      <c r="G13" s="139"/>
    </row>
    <row r="14" spans="1:7" ht="17.25" customHeight="1">
      <c r="A14" s="115">
        <v>207</v>
      </c>
      <c r="B14" s="83" t="s">
        <v>94</v>
      </c>
      <c r="C14" s="136"/>
      <c r="D14" s="136"/>
      <c r="E14" s="84">
        <v>0</v>
      </c>
      <c r="F14" s="137"/>
      <c r="G14" s="139"/>
    </row>
    <row r="15" spans="1:7" ht="17.25" customHeight="1">
      <c r="A15" s="115">
        <v>20707</v>
      </c>
      <c r="B15" s="83" t="s">
        <v>1418</v>
      </c>
      <c r="C15" s="136"/>
      <c r="D15" s="136"/>
      <c r="E15" s="84">
        <v>0</v>
      </c>
      <c r="F15" s="137"/>
      <c r="G15" s="139"/>
    </row>
    <row r="16" spans="1:7" ht="17.25" customHeight="1">
      <c r="A16" s="115">
        <v>2070701</v>
      </c>
      <c r="B16" s="85" t="s">
        <v>1419</v>
      </c>
      <c r="C16" s="136"/>
      <c r="D16" s="136"/>
      <c r="E16" s="84">
        <v>0</v>
      </c>
      <c r="F16" s="137"/>
      <c r="G16" s="139"/>
    </row>
    <row r="17" spans="1:7" ht="17.25" customHeight="1">
      <c r="A17" s="115">
        <v>2070702</v>
      </c>
      <c r="B17" s="85" t="s">
        <v>1420</v>
      </c>
      <c r="C17" s="136"/>
      <c r="D17" s="136"/>
      <c r="E17" s="84">
        <v>0</v>
      </c>
      <c r="F17" s="137"/>
      <c r="G17" s="139"/>
    </row>
    <row r="18" spans="1:7" ht="17.25" customHeight="1">
      <c r="A18" s="115">
        <v>2070703</v>
      </c>
      <c r="B18" s="85" t="s">
        <v>1421</v>
      </c>
      <c r="C18" s="136"/>
      <c r="D18" s="136"/>
      <c r="E18" s="84">
        <v>0</v>
      </c>
      <c r="F18" s="137"/>
      <c r="G18" s="139"/>
    </row>
    <row r="19" spans="1:7" ht="15" customHeight="1">
      <c r="A19" s="115">
        <v>2070704</v>
      </c>
      <c r="B19" s="85" t="s">
        <v>1422</v>
      </c>
      <c r="C19" s="136"/>
      <c r="D19" s="136"/>
      <c r="E19" s="84">
        <v>0</v>
      </c>
      <c r="F19" s="137"/>
      <c r="G19" s="139"/>
    </row>
    <row r="20" spans="1:7" ht="17.25" customHeight="1">
      <c r="A20" s="115">
        <v>2070799</v>
      </c>
      <c r="B20" s="85" t="s">
        <v>1423</v>
      </c>
      <c r="C20" s="136"/>
      <c r="D20" s="136"/>
      <c r="E20" s="84">
        <v>0</v>
      </c>
      <c r="F20" s="137"/>
      <c r="G20" s="139"/>
    </row>
    <row r="21" spans="1:7" ht="17.25" customHeight="1">
      <c r="A21" s="115">
        <v>20709</v>
      </c>
      <c r="B21" s="83" t="s">
        <v>1424</v>
      </c>
      <c r="C21" s="136"/>
      <c r="D21" s="136"/>
      <c r="E21" s="84">
        <v>0</v>
      </c>
      <c r="F21" s="137"/>
      <c r="G21" s="139"/>
    </row>
    <row r="22" spans="1:7" ht="17.25" customHeight="1">
      <c r="A22" s="115">
        <v>2070901</v>
      </c>
      <c r="B22" s="85" t="s">
        <v>1425</v>
      </c>
      <c r="C22" s="136"/>
      <c r="D22" s="136"/>
      <c r="E22" s="84">
        <v>0</v>
      </c>
      <c r="F22" s="137"/>
      <c r="G22" s="139"/>
    </row>
    <row r="23" spans="1:7" ht="17.25" customHeight="1">
      <c r="A23" s="115">
        <v>2070902</v>
      </c>
      <c r="B23" s="85" t="s">
        <v>1426</v>
      </c>
      <c r="C23" s="136"/>
      <c r="D23" s="136"/>
      <c r="E23" s="84">
        <v>0</v>
      </c>
      <c r="F23" s="137"/>
      <c r="G23" s="139"/>
    </row>
    <row r="24" spans="1:7" ht="17.25" customHeight="1">
      <c r="A24" s="115">
        <v>2070903</v>
      </c>
      <c r="B24" s="85" t="s">
        <v>1427</v>
      </c>
      <c r="C24" s="136"/>
      <c r="D24" s="136"/>
      <c r="E24" s="84">
        <v>0</v>
      </c>
      <c r="F24" s="137"/>
      <c r="G24" s="139"/>
    </row>
    <row r="25" spans="1:7" ht="17.25" customHeight="1">
      <c r="A25" s="115">
        <v>2070904</v>
      </c>
      <c r="B25" s="85" t="s">
        <v>1428</v>
      </c>
      <c r="C25" s="136"/>
      <c r="D25" s="136"/>
      <c r="E25" s="84">
        <v>0</v>
      </c>
      <c r="F25" s="137"/>
      <c r="G25" s="139"/>
    </row>
    <row r="26" spans="1:7" ht="17.25" customHeight="1">
      <c r="A26" s="115">
        <v>2070999</v>
      </c>
      <c r="B26" s="85" t="s">
        <v>1429</v>
      </c>
      <c r="C26" s="136"/>
      <c r="D26" s="136"/>
      <c r="E26" s="84">
        <v>0</v>
      </c>
      <c r="F26" s="137"/>
      <c r="G26" s="139"/>
    </row>
    <row r="27" spans="1:7" ht="17.25" customHeight="1">
      <c r="A27" s="115">
        <v>20710</v>
      </c>
      <c r="B27" s="83" t="s">
        <v>1430</v>
      </c>
      <c r="C27" s="136"/>
      <c r="D27" s="136"/>
      <c r="E27" s="84">
        <v>0</v>
      </c>
      <c r="F27" s="137"/>
      <c r="G27" s="139"/>
    </row>
    <row r="28" spans="1:7" ht="17.25" customHeight="1">
      <c r="A28" s="115">
        <v>2071001</v>
      </c>
      <c r="B28" s="85" t="s">
        <v>1431</v>
      </c>
      <c r="C28" s="136"/>
      <c r="D28" s="136"/>
      <c r="E28" s="84">
        <v>0</v>
      </c>
      <c r="F28" s="137"/>
      <c r="G28" s="139"/>
    </row>
    <row r="29" spans="1:7" ht="17.25" customHeight="1">
      <c r="A29" s="115">
        <v>2071099</v>
      </c>
      <c r="B29" s="85" t="s">
        <v>1432</v>
      </c>
      <c r="C29" s="136"/>
      <c r="D29" s="136"/>
      <c r="E29" s="84">
        <v>0</v>
      </c>
      <c r="F29" s="137"/>
      <c r="G29" s="139"/>
    </row>
    <row r="30" spans="1:7" ht="17.25" customHeight="1">
      <c r="A30" s="115">
        <v>208</v>
      </c>
      <c r="B30" s="83" t="s">
        <v>95</v>
      </c>
      <c r="C30" s="136">
        <f>C31+C35+C39</f>
        <v>1932</v>
      </c>
      <c r="D30" s="136">
        <v>1764</v>
      </c>
      <c r="E30" s="84">
        <v>1764</v>
      </c>
      <c r="F30" s="137">
        <f>E30/D30*100</f>
        <v>100</v>
      </c>
      <c r="G30" s="138">
        <v>45.54</v>
      </c>
    </row>
    <row r="31" spans="1:7" ht="17.25" customHeight="1">
      <c r="A31" s="115">
        <v>20822</v>
      </c>
      <c r="B31" s="83" t="s">
        <v>1433</v>
      </c>
      <c r="C31" s="136">
        <f>SUM(C32:C34)</f>
        <v>1932</v>
      </c>
      <c r="D31" s="136">
        <v>1764</v>
      </c>
      <c r="E31" s="84">
        <v>1764</v>
      </c>
      <c r="F31" s="137">
        <f>E31/D31*100</f>
        <v>100</v>
      </c>
      <c r="G31" s="138">
        <v>45.54</v>
      </c>
    </row>
    <row r="32" spans="1:7" ht="17.25" customHeight="1">
      <c r="A32" s="115">
        <v>2082201</v>
      </c>
      <c r="B32" s="85" t="s">
        <v>1434</v>
      </c>
      <c r="C32" s="136">
        <v>64</v>
      </c>
      <c r="D32" s="136">
        <v>1169</v>
      </c>
      <c r="E32" s="84">
        <v>1169</v>
      </c>
      <c r="F32" s="137">
        <f>E32/D32*100</f>
        <v>100</v>
      </c>
      <c r="G32" s="138">
        <v>-3.55</v>
      </c>
    </row>
    <row r="33" spans="1:7" ht="17.25" customHeight="1">
      <c r="A33" s="115">
        <v>2082202</v>
      </c>
      <c r="B33" s="85" t="s">
        <v>1435</v>
      </c>
      <c r="C33" s="136">
        <v>1868</v>
      </c>
      <c r="D33" s="136">
        <v>595</v>
      </c>
      <c r="E33" s="84">
        <v>595</v>
      </c>
      <c r="F33" s="137">
        <f>E33/D33*100</f>
        <v>100</v>
      </c>
      <c r="G33" s="138"/>
    </row>
    <row r="34" spans="1:7" ht="17.25" customHeight="1">
      <c r="A34" s="115">
        <v>2082299</v>
      </c>
      <c r="B34" s="85" t="s">
        <v>1436</v>
      </c>
      <c r="C34" s="136">
        <v>0</v>
      </c>
      <c r="D34" s="136"/>
      <c r="E34" s="84">
        <v>0</v>
      </c>
      <c r="F34" s="137"/>
      <c r="G34" s="138"/>
    </row>
    <row r="35" spans="1:7" ht="17.25" customHeight="1">
      <c r="A35" s="115">
        <v>20823</v>
      </c>
      <c r="B35" s="83" t="s">
        <v>1437</v>
      </c>
      <c r="C35" s="136">
        <f>SUM(C36:C38)</f>
        <v>0</v>
      </c>
      <c r="D35" s="136"/>
      <c r="E35" s="84">
        <v>0</v>
      </c>
      <c r="F35" s="137"/>
      <c r="G35" s="138"/>
    </row>
    <row r="36" spans="1:7" ht="17.25" customHeight="1">
      <c r="A36" s="115">
        <v>2082301</v>
      </c>
      <c r="B36" s="85" t="s">
        <v>1434</v>
      </c>
      <c r="C36" s="136">
        <v>0</v>
      </c>
      <c r="D36" s="136"/>
      <c r="E36" s="84">
        <v>0</v>
      </c>
      <c r="F36" s="137"/>
      <c r="G36" s="138"/>
    </row>
    <row r="37" spans="1:7" ht="17.25" customHeight="1">
      <c r="A37" s="115">
        <v>2082302</v>
      </c>
      <c r="B37" s="85" t="s">
        <v>1435</v>
      </c>
      <c r="C37" s="136">
        <v>0</v>
      </c>
      <c r="D37" s="136"/>
      <c r="E37" s="84">
        <v>0</v>
      </c>
      <c r="F37" s="137"/>
      <c r="G37" s="138"/>
    </row>
    <row r="38" spans="1:7" ht="17.25" customHeight="1">
      <c r="A38" s="115">
        <v>2082399</v>
      </c>
      <c r="B38" s="85" t="s">
        <v>1438</v>
      </c>
      <c r="C38" s="136">
        <v>0</v>
      </c>
      <c r="D38" s="136"/>
      <c r="E38" s="84">
        <v>0</v>
      </c>
      <c r="F38" s="137"/>
      <c r="G38" s="138"/>
    </row>
    <row r="39" spans="1:7" ht="17.25" customHeight="1">
      <c r="A39" s="115">
        <v>20829</v>
      </c>
      <c r="B39" s="83" t="s">
        <v>1439</v>
      </c>
      <c r="C39" s="136">
        <f>SUM(C40:C41)</f>
        <v>0</v>
      </c>
      <c r="D39" s="136"/>
      <c r="E39" s="84">
        <v>0</v>
      </c>
      <c r="F39" s="137"/>
      <c r="G39" s="138"/>
    </row>
    <row r="40" spans="1:7" ht="17.25" customHeight="1">
      <c r="A40" s="115">
        <v>2082901</v>
      </c>
      <c r="B40" s="85" t="s">
        <v>1435</v>
      </c>
      <c r="C40" s="136">
        <v>0</v>
      </c>
      <c r="D40" s="136"/>
      <c r="E40" s="84">
        <v>0</v>
      </c>
      <c r="F40" s="137"/>
      <c r="G40" s="138"/>
    </row>
    <row r="41" spans="1:7" ht="17.25" customHeight="1">
      <c r="A41" s="115">
        <v>2082999</v>
      </c>
      <c r="B41" s="85" t="s">
        <v>1440</v>
      </c>
      <c r="C41" s="136">
        <v>0</v>
      </c>
      <c r="D41" s="136"/>
      <c r="E41" s="84">
        <v>0</v>
      </c>
      <c r="F41" s="137"/>
      <c r="G41" s="138"/>
    </row>
    <row r="42" spans="1:7" ht="17.25" customHeight="1">
      <c r="A42" s="115">
        <v>211</v>
      </c>
      <c r="B42" s="83" t="s">
        <v>97</v>
      </c>
      <c r="C42" s="136"/>
      <c r="D42" s="136"/>
      <c r="E42" s="84">
        <v>0</v>
      </c>
      <c r="F42" s="137"/>
      <c r="G42" s="138"/>
    </row>
    <row r="43" spans="1:7" ht="17.25" customHeight="1">
      <c r="A43" s="115">
        <v>21160</v>
      </c>
      <c r="B43" s="83" t="s">
        <v>1441</v>
      </c>
      <c r="C43" s="136"/>
      <c r="D43" s="136"/>
      <c r="E43" s="84">
        <v>0</v>
      </c>
      <c r="F43" s="137"/>
      <c r="G43" s="138"/>
    </row>
    <row r="44" spans="1:7" ht="17.25" customHeight="1">
      <c r="A44" s="115">
        <v>2116001</v>
      </c>
      <c r="B44" s="85" t="s">
        <v>1442</v>
      </c>
      <c r="C44" s="136"/>
      <c r="D44" s="136"/>
      <c r="E44" s="84">
        <v>0</v>
      </c>
      <c r="F44" s="137"/>
      <c r="G44" s="138"/>
    </row>
    <row r="45" spans="1:7" ht="17.25" customHeight="1">
      <c r="A45" s="115">
        <v>2116002</v>
      </c>
      <c r="B45" s="85" t="s">
        <v>1443</v>
      </c>
      <c r="C45" s="136"/>
      <c r="D45" s="136"/>
      <c r="E45" s="84">
        <v>0</v>
      </c>
      <c r="F45" s="137"/>
      <c r="G45" s="138"/>
    </row>
    <row r="46" spans="1:7" ht="17.25" customHeight="1">
      <c r="A46" s="115">
        <v>2116003</v>
      </c>
      <c r="B46" s="85" t="s">
        <v>1444</v>
      </c>
      <c r="C46" s="136"/>
      <c r="D46" s="136"/>
      <c r="E46" s="84">
        <v>0</v>
      </c>
      <c r="F46" s="137"/>
      <c r="G46" s="138"/>
    </row>
    <row r="47" spans="1:7" ht="17.25" customHeight="1">
      <c r="A47" s="115">
        <v>2116099</v>
      </c>
      <c r="B47" s="85" t="s">
        <v>1445</v>
      </c>
      <c r="C47" s="136"/>
      <c r="D47" s="136"/>
      <c r="E47" s="84">
        <v>0</v>
      </c>
      <c r="F47" s="137"/>
      <c r="G47" s="138"/>
    </row>
    <row r="48" spans="1:7" ht="17.25" customHeight="1">
      <c r="A48" s="115">
        <v>21161</v>
      </c>
      <c r="B48" s="83" t="s">
        <v>1446</v>
      </c>
      <c r="C48" s="136"/>
      <c r="D48" s="136"/>
      <c r="E48" s="84">
        <v>0</v>
      </c>
      <c r="F48" s="137"/>
      <c r="G48" s="138"/>
    </row>
    <row r="49" spans="1:7" ht="17.25" customHeight="1">
      <c r="A49" s="115">
        <v>2116101</v>
      </c>
      <c r="B49" s="85" t="s">
        <v>1447</v>
      </c>
      <c r="C49" s="136"/>
      <c r="D49" s="136"/>
      <c r="E49" s="84">
        <v>0</v>
      </c>
      <c r="F49" s="137"/>
      <c r="G49" s="138"/>
    </row>
    <row r="50" spans="1:7" ht="17.25" customHeight="1">
      <c r="A50" s="115">
        <v>2116102</v>
      </c>
      <c r="B50" s="85" t="s">
        <v>1448</v>
      </c>
      <c r="C50" s="136"/>
      <c r="D50" s="136"/>
      <c r="E50" s="84">
        <v>0</v>
      </c>
      <c r="F50" s="137"/>
      <c r="G50" s="138"/>
    </row>
    <row r="51" spans="1:7" ht="17.25" customHeight="1">
      <c r="A51" s="115">
        <v>2116103</v>
      </c>
      <c r="B51" s="85" t="s">
        <v>1449</v>
      </c>
      <c r="C51" s="136"/>
      <c r="D51" s="136"/>
      <c r="E51" s="84">
        <v>0</v>
      </c>
      <c r="F51" s="137"/>
      <c r="G51" s="138"/>
    </row>
    <row r="52" spans="1:7" ht="17.25" customHeight="1">
      <c r="A52" s="115">
        <v>2116104</v>
      </c>
      <c r="B52" s="85" t="s">
        <v>1450</v>
      </c>
      <c r="C52" s="136"/>
      <c r="D52" s="136"/>
      <c r="E52" s="84">
        <v>0</v>
      </c>
      <c r="F52" s="137"/>
      <c r="G52" s="138"/>
    </row>
    <row r="53" spans="1:7" ht="18" customHeight="1">
      <c r="A53" s="115">
        <v>212</v>
      </c>
      <c r="B53" s="83" t="s">
        <v>98</v>
      </c>
      <c r="C53" s="136">
        <f>C54+C67+C71+C72+C78+C82+C86+C90+C96+C99</f>
        <v>64509</v>
      </c>
      <c r="D53" s="136">
        <v>398507</v>
      </c>
      <c r="E53" s="84">
        <v>39506</v>
      </c>
      <c r="F53" s="137">
        <f>E53/D53*100</f>
        <v>9.91</v>
      </c>
      <c r="G53" s="138">
        <v>-25.85</v>
      </c>
    </row>
    <row r="54" spans="1:7" ht="17.25" customHeight="1">
      <c r="A54" s="115">
        <v>21208</v>
      </c>
      <c r="B54" s="83" t="s">
        <v>1451</v>
      </c>
      <c r="C54" s="136">
        <f>SUM(C55:C66)</f>
        <v>63967</v>
      </c>
      <c r="D54" s="136">
        <v>37108</v>
      </c>
      <c r="E54" s="84">
        <v>37108</v>
      </c>
      <c r="F54" s="137">
        <f>E54/D54*100</f>
        <v>100</v>
      </c>
      <c r="G54" s="138">
        <v>-26.65</v>
      </c>
    </row>
    <row r="55" spans="1:7" ht="17.25" customHeight="1">
      <c r="A55" s="115">
        <v>2120801</v>
      </c>
      <c r="B55" s="85" t="s">
        <v>1452</v>
      </c>
      <c r="C55" s="136">
        <v>54200</v>
      </c>
      <c r="D55" s="136">
        <v>2402</v>
      </c>
      <c r="E55" s="84">
        <v>2402</v>
      </c>
      <c r="F55" s="137">
        <f>E55/D55*100</f>
        <v>100</v>
      </c>
      <c r="G55" s="138">
        <v>-60.68</v>
      </c>
    </row>
    <row r="56" spans="1:7" ht="17.25" customHeight="1">
      <c r="A56" s="115">
        <v>2120802</v>
      </c>
      <c r="B56" s="85" t="s">
        <v>1453</v>
      </c>
      <c r="C56" s="136"/>
      <c r="D56" s="136">
        <v>0</v>
      </c>
      <c r="E56" s="84">
        <v>0</v>
      </c>
      <c r="F56" s="137"/>
      <c r="G56" s="138"/>
    </row>
    <row r="57" spans="1:7" ht="17.25" customHeight="1">
      <c r="A57" s="115">
        <v>2120803</v>
      </c>
      <c r="B57" s="85" t="s">
        <v>1454</v>
      </c>
      <c r="C57" s="136">
        <v>0</v>
      </c>
      <c r="D57" s="136">
        <v>450</v>
      </c>
      <c r="E57" s="84">
        <v>450</v>
      </c>
      <c r="F57" s="137">
        <f>E57/D57*100</f>
        <v>100</v>
      </c>
      <c r="G57" s="138"/>
    </row>
    <row r="58" spans="1:7" ht="17.25" customHeight="1">
      <c r="A58" s="115">
        <v>2120804</v>
      </c>
      <c r="B58" s="85" t="s">
        <v>1455</v>
      </c>
      <c r="C58" s="136">
        <v>0</v>
      </c>
      <c r="D58" s="136">
        <v>4229</v>
      </c>
      <c r="E58" s="84">
        <v>4229</v>
      </c>
      <c r="F58" s="137">
        <f>E58/D58*100</f>
        <v>100</v>
      </c>
      <c r="G58" s="138">
        <v>-32.21</v>
      </c>
    </row>
    <row r="59" spans="1:7" ht="17.25" customHeight="1">
      <c r="A59" s="115">
        <v>2120805</v>
      </c>
      <c r="B59" s="85" t="s">
        <v>1456</v>
      </c>
      <c r="C59" s="136">
        <v>0</v>
      </c>
      <c r="D59" s="136">
        <v>7096</v>
      </c>
      <c r="E59" s="84">
        <v>7096</v>
      </c>
      <c r="F59" s="137">
        <f>E59/D59*100</f>
        <v>100</v>
      </c>
      <c r="G59" s="138">
        <v>7.32</v>
      </c>
    </row>
    <row r="60" spans="1:7" ht="17.25" customHeight="1">
      <c r="A60" s="115">
        <v>2120806</v>
      </c>
      <c r="B60" s="85" t="s">
        <v>1457</v>
      </c>
      <c r="C60" s="136">
        <v>0</v>
      </c>
      <c r="D60" s="136">
        <v>0</v>
      </c>
      <c r="E60" s="84">
        <v>0</v>
      </c>
      <c r="F60" s="137"/>
      <c r="G60" s="138"/>
    </row>
    <row r="61" spans="1:7" ht="17.25" customHeight="1">
      <c r="A61" s="115">
        <v>2120807</v>
      </c>
      <c r="B61" s="85" t="s">
        <v>1458</v>
      </c>
      <c r="C61" s="136">
        <v>0</v>
      </c>
      <c r="D61" s="136">
        <v>0</v>
      </c>
      <c r="E61" s="84">
        <v>0</v>
      </c>
      <c r="F61" s="137"/>
      <c r="G61" s="138"/>
    </row>
    <row r="62" spans="1:7" ht="17.25" customHeight="1">
      <c r="A62" s="115">
        <v>2120809</v>
      </c>
      <c r="B62" s="85" t="s">
        <v>1459</v>
      </c>
      <c r="C62" s="136">
        <v>0</v>
      </c>
      <c r="D62" s="136">
        <v>0</v>
      </c>
      <c r="E62" s="84">
        <v>0</v>
      </c>
      <c r="F62" s="137"/>
      <c r="G62" s="138"/>
    </row>
    <row r="63" spans="1:7" ht="17.25" customHeight="1">
      <c r="A63" s="115">
        <v>2120810</v>
      </c>
      <c r="B63" s="85" t="s">
        <v>1460</v>
      </c>
      <c r="C63" s="136">
        <v>9767</v>
      </c>
      <c r="D63" s="136">
        <v>12393</v>
      </c>
      <c r="E63" s="84">
        <v>12393</v>
      </c>
      <c r="F63" s="137">
        <f>E63/D63*100</f>
        <v>100</v>
      </c>
      <c r="G63" s="138">
        <v>-10.49</v>
      </c>
    </row>
    <row r="64" spans="1:7" ht="17.25" customHeight="1">
      <c r="A64" s="115">
        <v>2120811</v>
      </c>
      <c r="B64" s="85" t="s">
        <v>1461</v>
      </c>
      <c r="C64" s="136">
        <v>0</v>
      </c>
      <c r="D64" s="136">
        <v>0</v>
      </c>
      <c r="E64" s="84">
        <v>0</v>
      </c>
      <c r="F64" s="137"/>
      <c r="G64" s="138"/>
    </row>
    <row r="65" spans="1:7" ht="17.25" customHeight="1">
      <c r="A65" s="115">
        <v>2120813</v>
      </c>
      <c r="B65" s="85" t="s">
        <v>1218</v>
      </c>
      <c r="C65" s="136">
        <v>0</v>
      </c>
      <c r="D65" s="136">
        <v>0</v>
      </c>
      <c r="E65" s="84">
        <v>0</v>
      </c>
      <c r="F65" s="137"/>
      <c r="G65" s="138"/>
    </row>
    <row r="66" spans="1:7" ht="17.25" customHeight="1">
      <c r="A66" s="115">
        <v>2120814</v>
      </c>
      <c r="B66" s="85" t="s">
        <v>1462</v>
      </c>
      <c r="C66" s="136"/>
      <c r="D66" s="136">
        <v>0</v>
      </c>
      <c r="E66" s="84">
        <v>0</v>
      </c>
      <c r="F66" s="137"/>
      <c r="G66" s="138"/>
    </row>
    <row r="67" spans="1:7" ht="17.25" customHeight="1">
      <c r="A67" s="115">
        <v>2120815</v>
      </c>
      <c r="B67" s="85" t="s">
        <v>1463</v>
      </c>
      <c r="C67" s="136">
        <f>SUM(C68:C70)</f>
        <v>42</v>
      </c>
      <c r="D67" s="136">
        <v>0</v>
      </c>
      <c r="E67" s="84">
        <v>0</v>
      </c>
      <c r="F67" s="137"/>
      <c r="G67" s="138"/>
    </row>
    <row r="68" spans="1:7" ht="17.25" customHeight="1">
      <c r="A68" s="115">
        <v>2120816</v>
      </c>
      <c r="B68" s="85" t="s">
        <v>1464</v>
      </c>
      <c r="C68" s="136">
        <v>0</v>
      </c>
      <c r="D68" s="136">
        <v>0</v>
      </c>
      <c r="E68" s="84">
        <v>0</v>
      </c>
      <c r="F68" s="137"/>
      <c r="G68" s="138"/>
    </row>
    <row r="69" spans="1:7" ht="17.25" customHeight="1">
      <c r="A69" s="115">
        <v>2120899</v>
      </c>
      <c r="B69" s="85" t="s">
        <v>1465</v>
      </c>
      <c r="C69" s="136">
        <v>42</v>
      </c>
      <c r="D69" s="136">
        <v>10539</v>
      </c>
      <c r="E69" s="84">
        <v>10538</v>
      </c>
      <c r="F69" s="137">
        <f>E69/D69*100</f>
        <v>99.99</v>
      </c>
      <c r="G69" s="138">
        <v>-40.75</v>
      </c>
    </row>
    <row r="70" spans="1:7" ht="17.25" customHeight="1">
      <c r="A70" s="115">
        <v>21210</v>
      </c>
      <c r="B70" s="83" t="s">
        <v>1466</v>
      </c>
      <c r="C70" s="136">
        <v>0</v>
      </c>
      <c r="D70" s="136">
        <v>1478</v>
      </c>
      <c r="E70" s="84">
        <v>1478</v>
      </c>
      <c r="F70" s="137">
        <f>E70/D70*100</f>
        <v>100</v>
      </c>
      <c r="G70" s="138">
        <v>-24.9</v>
      </c>
    </row>
    <row r="71" spans="1:7" ht="17.25" customHeight="1">
      <c r="A71" s="115">
        <v>2121001</v>
      </c>
      <c r="B71" s="85" t="s">
        <v>1452</v>
      </c>
      <c r="C71" s="136">
        <v>0</v>
      </c>
      <c r="D71" s="136">
        <v>1478</v>
      </c>
      <c r="E71" s="84">
        <v>1478</v>
      </c>
      <c r="F71" s="137">
        <f>E71/D71*100</f>
        <v>100</v>
      </c>
      <c r="G71" s="138">
        <v>-24.9</v>
      </c>
    </row>
    <row r="72" spans="1:7" ht="17.25" customHeight="1">
      <c r="A72" s="115">
        <v>2121002</v>
      </c>
      <c r="B72" s="85" t="s">
        <v>1453</v>
      </c>
      <c r="C72" s="136"/>
      <c r="D72" s="136">
        <v>0</v>
      </c>
      <c r="E72" s="84">
        <v>0</v>
      </c>
      <c r="F72" s="137"/>
      <c r="G72" s="138"/>
    </row>
    <row r="73" spans="1:7" ht="17.25" customHeight="1">
      <c r="A73" s="115">
        <v>2121099</v>
      </c>
      <c r="B73" s="85" t="s">
        <v>1467</v>
      </c>
      <c r="C73" s="136"/>
      <c r="D73" s="136">
        <v>0</v>
      </c>
      <c r="E73" s="84">
        <v>0</v>
      </c>
      <c r="F73" s="137"/>
      <c r="G73" s="138"/>
    </row>
    <row r="74" spans="1:7" ht="17.25" customHeight="1">
      <c r="A74" s="115">
        <v>21211</v>
      </c>
      <c r="B74" s="83" t="s">
        <v>1468</v>
      </c>
      <c r="C74" s="136"/>
      <c r="D74" s="136">
        <v>297</v>
      </c>
      <c r="E74" s="84">
        <v>297</v>
      </c>
      <c r="F74" s="137">
        <f>E74/D74*100</f>
        <v>100</v>
      </c>
      <c r="G74" s="138">
        <v>94.12</v>
      </c>
    </row>
    <row r="75" spans="1:7" ht="17.25" customHeight="1">
      <c r="A75" s="115">
        <v>21213</v>
      </c>
      <c r="B75" s="83" t="s">
        <v>1469</v>
      </c>
      <c r="C75" s="136">
        <f>SUM(C76:C80)</f>
        <v>578</v>
      </c>
      <c r="D75" s="136">
        <v>141</v>
      </c>
      <c r="E75" s="84">
        <v>141</v>
      </c>
      <c r="F75" s="137">
        <f>E75/D75*100</f>
        <v>100</v>
      </c>
      <c r="G75" s="138">
        <v>-51.21</v>
      </c>
    </row>
    <row r="76" spans="1:7" ht="17.25" customHeight="1">
      <c r="A76" s="115">
        <v>2121301</v>
      </c>
      <c r="B76" s="85" t="s">
        <v>1470</v>
      </c>
      <c r="C76" s="136">
        <v>250</v>
      </c>
      <c r="D76" s="136">
        <v>141</v>
      </c>
      <c r="E76" s="84">
        <v>141</v>
      </c>
      <c r="F76" s="137">
        <f>E76/D76*100</f>
        <v>100</v>
      </c>
      <c r="G76" s="138">
        <v>93.15</v>
      </c>
    </row>
    <row r="77" spans="1:7" ht="17.25" customHeight="1">
      <c r="A77" s="115">
        <v>2121302</v>
      </c>
      <c r="B77" s="85" t="s">
        <v>1471</v>
      </c>
      <c r="C77" s="136">
        <v>250</v>
      </c>
      <c r="D77" s="136">
        <v>0</v>
      </c>
      <c r="E77" s="84">
        <v>0</v>
      </c>
      <c r="F77" s="137"/>
      <c r="G77" s="138">
        <v>-100</v>
      </c>
    </row>
    <row r="78" spans="1:7" ht="17.25" customHeight="1">
      <c r="A78" s="115">
        <v>2121303</v>
      </c>
      <c r="B78" s="85" t="s">
        <v>1472</v>
      </c>
      <c r="C78" s="136">
        <v>0</v>
      </c>
      <c r="D78" s="136">
        <v>0</v>
      </c>
      <c r="E78" s="84">
        <v>0</v>
      </c>
      <c r="F78" s="137"/>
      <c r="G78" s="138"/>
    </row>
    <row r="79" spans="1:7" ht="17.25" customHeight="1">
      <c r="A79" s="115">
        <v>2121304</v>
      </c>
      <c r="B79" s="85" t="s">
        <v>1473</v>
      </c>
      <c r="C79" s="136">
        <v>0</v>
      </c>
      <c r="D79" s="136">
        <v>0</v>
      </c>
      <c r="E79" s="84">
        <v>0</v>
      </c>
      <c r="F79" s="137"/>
      <c r="G79" s="138"/>
    </row>
    <row r="80" spans="1:7" ht="17.25" customHeight="1">
      <c r="A80" s="115">
        <v>2121399</v>
      </c>
      <c r="B80" s="85" t="s">
        <v>1474</v>
      </c>
      <c r="C80" s="136">
        <v>78</v>
      </c>
      <c r="D80" s="136">
        <v>0</v>
      </c>
      <c r="E80" s="84">
        <v>0</v>
      </c>
      <c r="F80" s="137"/>
      <c r="G80" s="138"/>
    </row>
    <row r="81" spans="1:7" ht="17.25" customHeight="1">
      <c r="A81" s="115">
        <v>21214</v>
      </c>
      <c r="B81" s="83" t="s">
        <v>1475</v>
      </c>
      <c r="C81" s="136">
        <f>SUM(C82:C84)</f>
        <v>507</v>
      </c>
      <c r="D81" s="136">
        <v>482</v>
      </c>
      <c r="E81" s="84">
        <v>482</v>
      </c>
      <c r="F81" s="137">
        <f>E81/D81*100</f>
        <v>100</v>
      </c>
      <c r="G81" s="138">
        <v>73.38</v>
      </c>
    </row>
    <row r="82" spans="1:7" ht="17.25" customHeight="1">
      <c r="A82" s="115">
        <v>2121401</v>
      </c>
      <c r="B82" s="85" t="s">
        <v>1476</v>
      </c>
      <c r="C82" s="136">
        <v>500</v>
      </c>
      <c r="D82" s="136">
        <v>482</v>
      </c>
      <c r="E82" s="84">
        <v>482</v>
      </c>
      <c r="F82" s="137">
        <f>E82/D82*100</f>
        <v>100</v>
      </c>
      <c r="G82" s="138">
        <v>100.83</v>
      </c>
    </row>
    <row r="83" spans="1:7" ht="17.25" customHeight="1">
      <c r="A83" s="115">
        <v>2121402</v>
      </c>
      <c r="B83" s="85" t="s">
        <v>1477</v>
      </c>
      <c r="C83" s="136"/>
      <c r="D83" s="136"/>
      <c r="E83" s="84">
        <v>0</v>
      </c>
      <c r="F83" s="137"/>
      <c r="G83" s="139"/>
    </row>
    <row r="84" spans="1:7" ht="17.25" customHeight="1">
      <c r="A84" s="115">
        <v>2121499</v>
      </c>
      <c r="B84" s="85" t="s">
        <v>1478</v>
      </c>
      <c r="C84" s="136">
        <v>7</v>
      </c>
      <c r="D84" s="136"/>
      <c r="E84" s="84">
        <v>0</v>
      </c>
      <c r="F84" s="137"/>
      <c r="G84" s="139"/>
    </row>
    <row r="85" spans="1:7" ht="17.25" customHeight="1">
      <c r="A85" s="115">
        <v>21215</v>
      </c>
      <c r="B85" s="83" t="s">
        <v>1479</v>
      </c>
      <c r="C85" s="136">
        <v>0</v>
      </c>
      <c r="D85" s="136"/>
      <c r="E85" s="84">
        <v>0</v>
      </c>
      <c r="F85" s="137"/>
      <c r="G85" s="139"/>
    </row>
    <row r="86" spans="1:7" ht="17.25" customHeight="1">
      <c r="A86" s="115">
        <v>2121501</v>
      </c>
      <c r="B86" s="85" t="s">
        <v>1480</v>
      </c>
      <c r="C86" s="136">
        <f>SUM(C87:C89)</f>
        <v>0</v>
      </c>
      <c r="D86" s="136"/>
      <c r="E86" s="84">
        <v>0</v>
      </c>
      <c r="F86" s="137"/>
      <c r="G86" s="139"/>
    </row>
    <row r="87" spans="1:7" ht="17.25" customHeight="1">
      <c r="A87" s="115">
        <v>2121502</v>
      </c>
      <c r="B87" s="85" t="s">
        <v>1481</v>
      </c>
      <c r="C87" s="136">
        <v>0</v>
      </c>
      <c r="D87" s="136"/>
      <c r="E87" s="84">
        <v>0</v>
      </c>
      <c r="F87" s="137"/>
      <c r="G87" s="139"/>
    </row>
    <row r="88" spans="1:7" ht="17.25" customHeight="1">
      <c r="A88" s="115">
        <v>2121599</v>
      </c>
      <c r="B88" s="85" t="s">
        <v>1482</v>
      </c>
      <c r="C88" s="136">
        <v>0</v>
      </c>
      <c r="D88" s="136"/>
      <c r="E88" s="84">
        <v>0</v>
      </c>
      <c r="F88" s="137"/>
      <c r="G88" s="139"/>
    </row>
    <row r="89" spans="1:7" ht="17.25" customHeight="1">
      <c r="A89" s="115">
        <v>21216</v>
      </c>
      <c r="B89" s="83" t="s">
        <v>1483</v>
      </c>
      <c r="C89" s="136">
        <v>0</v>
      </c>
      <c r="D89" s="136"/>
      <c r="E89" s="84">
        <v>0</v>
      </c>
      <c r="F89" s="137"/>
      <c r="G89" s="139"/>
    </row>
    <row r="90" spans="1:7" ht="17.25" customHeight="1">
      <c r="A90" s="115">
        <v>2121601</v>
      </c>
      <c r="B90" s="85" t="s">
        <v>1480</v>
      </c>
      <c r="C90" s="136">
        <f>SUM(C91:C95)</f>
        <v>0</v>
      </c>
      <c r="D90" s="136"/>
      <c r="E90" s="84">
        <v>0</v>
      </c>
      <c r="F90" s="137"/>
      <c r="G90" s="139"/>
    </row>
    <row r="91" spans="1:7" ht="17.25" customHeight="1">
      <c r="A91" s="115">
        <v>2121602</v>
      </c>
      <c r="B91" s="85" t="s">
        <v>1481</v>
      </c>
      <c r="C91" s="136">
        <v>0</v>
      </c>
      <c r="D91" s="136"/>
      <c r="E91" s="84">
        <v>0</v>
      </c>
      <c r="F91" s="137"/>
      <c r="G91" s="139"/>
    </row>
    <row r="92" spans="1:7" ht="17.25" customHeight="1">
      <c r="A92" s="115">
        <v>2121699</v>
      </c>
      <c r="B92" s="85" t="s">
        <v>1484</v>
      </c>
      <c r="C92" s="136">
        <v>0</v>
      </c>
      <c r="D92" s="136"/>
      <c r="E92" s="84">
        <v>0</v>
      </c>
      <c r="F92" s="137"/>
      <c r="G92" s="139"/>
    </row>
    <row r="93" spans="1:7" ht="17.25" customHeight="1">
      <c r="A93" s="115">
        <v>21217</v>
      </c>
      <c r="B93" s="83" t="s">
        <v>1485</v>
      </c>
      <c r="C93" s="136">
        <v>0</v>
      </c>
      <c r="D93" s="136"/>
      <c r="E93" s="84">
        <v>0</v>
      </c>
      <c r="F93" s="137"/>
      <c r="G93" s="139"/>
    </row>
    <row r="94" spans="1:7" ht="17.25" customHeight="1">
      <c r="A94" s="115">
        <v>2121701</v>
      </c>
      <c r="B94" s="85" t="s">
        <v>1486</v>
      </c>
      <c r="C94" s="136">
        <v>0</v>
      </c>
      <c r="D94" s="136"/>
      <c r="E94" s="84">
        <v>0</v>
      </c>
      <c r="F94" s="137"/>
      <c r="G94" s="139"/>
    </row>
    <row r="95" spans="1:7" ht="17.25" customHeight="1">
      <c r="A95" s="115">
        <v>2121702</v>
      </c>
      <c r="B95" s="85" t="s">
        <v>1487</v>
      </c>
      <c r="C95" s="136">
        <v>0</v>
      </c>
      <c r="D95" s="136"/>
      <c r="E95" s="84">
        <v>0</v>
      </c>
      <c r="F95" s="137"/>
      <c r="G95" s="139"/>
    </row>
    <row r="96" spans="1:7" ht="17.25" customHeight="1">
      <c r="A96" s="115">
        <v>2121703</v>
      </c>
      <c r="B96" s="85" t="s">
        <v>1488</v>
      </c>
      <c r="C96" s="136">
        <f>SUM(C97:C98)</f>
        <v>0</v>
      </c>
      <c r="D96" s="136"/>
      <c r="E96" s="84">
        <v>0</v>
      </c>
      <c r="F96" s="137"/>
      <c r="G96" s="139"/>
    </row>
    <row r="97" spans="1:7" ht="17.25" customHeight="1">
      <c r="A97" s="115">
        <v>2121704</v>
      </c>
      <c r="B97" s="85" t="s">
        <v>1489</v>
      </c>
      <c r="C97" s="136">
        <v>0</v>
      </c>
      <c r="D97" s="136"/>
      <c r="E97" s="84">
        <v>0</v>
      </c>
      <c r="F97" s="137"/>
      <c r="G97" s="139"/>
    </row>
    <row r="98" spans="1:7" ht="17.25" customHeight="1">
      <c r="A98" s="115">
        <v>2121799</v>
      </c>
      <c r="B98" s="85" t="s">
        <v>1490</v>
      </c>
      <c r="C98" s="136">
        <v>0</v>
      </c>
      <c r="D98" s="136"/>
      <c r="E98" s="84">
        <v>0</v>
      </c>
      <c r="F98" s="137"/>
      <c r="G98" s="139"/>
    </row>
    <row r="99" spans="1:7" ht="17.25" customHeight="1">
      <c r="A99" s="115">
        <v>21218</v>
      </c>
      <c r="B99" s="83" t="s">
        <v>1491</v>
      </c>
      <c r="C99" s="136">
        <f>SUM(C100:C107)</f>
        <v>0</v>
      </c>
      <c r="D99" s="136"/>
      <c r="E99" s="84">
        <v>0</v>
      </c>
      <c r="F99" s="137"/>
      <c r="G99" s="139"/>
    </row>
    <row r="100" spans="1:7" ht="17.25" customHeight="1">
      <c r="A100" s="115">
        <v>2121801</v>
      </c>
      <c r="B100" s="85" t="s">
        <v>1492</v>
      </c>
      <c r="C100" s="136">
        <v>0</v>
      </c>
      <c r="D100" s="136"/>
      <c r="E100" s="84">
        <v>0</v>
      </c>
      <c r="F100" s="137"/>
      <c r="G100" s="139"/>
    </row>
    <row r="101" spans="1:7" ht="17.25" customHeight="1">
      <c r="A101" s="115">
        <v>2121899</v>
      </c>
      <c r="B101" s="85" t="s">
        <v>1493</v>
      </c>
      <c r="C101" s="136">
        <v>0</v>
      </c>
      <c r="D101" s="136"/>
      <c r="E101" s="84">
        <v>0</v>
      </c>
      <c r="F101" s="137"/>
      <c r="G101" s="139"/>
    </row>
    <row r="102" spans="1:7" ht="17.25" customHeight="1">
      <c r="A102" s="115">
        <v>21219</v>
      </c>
      <c r="B102" s="83" t="s">
        <v>1494</v>
      </c>
      <c r="C102" s="136">
        <v>0</v>
      </c>
      <c r="D102" s="136"/>
      <c r="E102" s="84">
        <v>0</v>
      </c>
      <c r="F102" s="137"/>
      <c r="G102" s="139"/>
    </row>
    <row r="103" spans="1:7" ht="17.25" customHeight="1">
      <c r="A103" s="115">
        <v>2121901</v>
      </c>
      <c r="B103" s="85" t="s">
        <v>1480</v>
      </c>
      <c r="C103" s="136">
        <v>0</v>
      </c>
      <c r="D103" s="136"/>
      <c r="E103" s="84">
        <v>0</v>
      </c>
      <c r="F103" s="137"/>
      <c r="G103" s="139"/>
    </row>
    <row r="104" spans="1:7" ht="17.25" customHeight="1">
      <c r="A104" s="115">
        <v>2121902</v>
      </c>
      <c r="B104" s="85" t="s">
        <v>1481</v>
      </c>
      <c r="C104" s="136">
        <v>0</v>
      </c>
      <c r="D104" s="136"/>
      <c r="E104" s="84">
        <v>0</v>
      </c>
      <c r="F104" s="137"/>
      <c r="G104" s="139"/>
    </row>
    <row r="105" spans="1:7" ht="17.25" customHeight="1">
      <c r="A105" s="115">
        <v>2121903</v>
      </c>
      <c r="B105" s="85" t="s">
        <v>1495</v>
      </c>
      <c r="C105" s="136">
        <v>0</v>
      </c>
      <c r="D105" s="136"/>
      <c r="E105" s="84">
        <v>0</v>
      </c>
      <c r="F105" s="137"/>
      <c r="G105" s="139"/>
    </row>
    <row r="106" spans="1:7" ht="17.25" customHeight="1">
      <c r="A106" s="115">
        <v>2121904</v>
      </c>
      <c r="B106" s="85" t="s">
        <v>1496</v>
      </c>
      <c r="C106" s="136">
        <v>0</v>
      </c>
      <c r="D106" s="136"/>
      <c r="E106" s="84">
        <v>0</v>
      </c>
      <c r="F106" s="137"/>
      <c r="G106" s="139"/>
    </row>
    <row r="107" spans="1:7" ht="17.25" customHeight="1">
      <c r="A107" s="115">
        <v>2121905</v>
      </c>
      <c r="B107" s="85" t="s">
        <v>1497</v>
      </c>
      <c r="C107" s="136">
        <v>0</v>
      </c>
      <c r="D107" s="136"/>
      <c r="E107" s="84">
        <v>0</v>
      </c>
      <c r="F107" s="137"/>
      <c r="G107" s="139"/>
    </row>
    <row r="108" spans="1:7" ht="17.25" customHeight="1">
      <c r="A108" s="115">
        <v>2121906</v>
      </c>
      <c r="B108" s="85" t="s">
        <v>1498</v>
      </c>
      <c r="C108" s="136"/>
      <c r="D108" s="136"/>
      <c r="E108" s="84">
        <v>0</v>
      </c>
      <c r="F108" s="137"/>
      <c r="G108" s="139"/>
    </row>
    <row r="109" spans="1:7" ht="17.25" customHeight="1">
      <c r="A109" s="115">
        <v>2121907</v>
      </c>
      <c r="B109" s="85" t="s">
        <v>1499</v>
      </c>
      <c r="C109" s="136"/>
      <c r="D109" s="136"/>
      <c r="E109" s="84">
        <v>0</v>
      </c>
      <c r="F109" s="137"/>
      <c r="G109" s="139"/>
    </row>
    <row r="110" spans="1:7" ht="17.25" customHeight="1">
      <c r="A110" s="115">
        <v>2121999</v>
      </c>
      <c r="B110" s="85" t="s">
        <v>1500</v>
      </c>
      <c r="C110" s="136"/>
      <c r="D110" s="136"/>
      <c r="E110" s="84">
        <v>0</v>
      </c>
      <c r="F110" s="137"/>
      <c r="G110" s="139"/>
    </row>
    <row r="111" spans="1:7" ht="17.25" customHeight="1">
      <c r="A111" s="115">
        <v>213</v>
      </c>
      <c r="B111" s="83" t="s">
        <v>99</v>
      </c>
      <c r="C111" s="136">
        <f>C112+C117+C122+C127+C130</f>
        <v>2153</v>
      </c>
      <c r="D111" s="136">
        <v>38</v>
      </c>
      <c r="E111" s="84">
        <v>38</v>
      </c>
      <c r="F111" s="137">
        <f>E111/D111*100</f>
        <v>100</v>
      </c>
      <c r="G111" s="138"/>
    </row>
    <row r="112" spans="1:7" ht="17.25" customHeight="1">
      <c r="A112" s="115">
        <v>21366</v>
      </c>
      <c r="B112" s="83" t="s">
        <v>1501</v>
      </c>
      <c r="C112" s="136">
        <f>SUM(C113:C116)</f>
        <v>2153</v>
      </c>
      <c r="D112" s="136">
        <v>38</v>
      </c>
      <c r="E112" s="84">
        <v>38</v>
      </c>
      <c r="F112" s="137">
        <f>E112/D112*100</f>
        <v>100</v>
      </c>
      <c r="G112" s="138"/>
    </row>
    <row r="113" spans="1:7" ht="17.25" customHeight="1">
      <c r="A113" s="115">
        <v>2136601</v>
      </c>
      <c r="B113" s="85" t="s">
        <v>1435</v>
      </c>
      <c r="C113" s="136">
        <v>1326</v>
      </c>
      <c r="D113" s="136">
        <v>38</v>
      </c>
      <c r="E113" s="84">
        <v>38</v>
      </c>
      <c r="F113" s="137">
        <f>E113/D113*100</f>
        <v>100</v>
      </c>
      <c r="G113" s="138"/>
    </row>
    <row r="114" spans="1:7" ht="17.25" customHeight="1">
      <c r="A114" s="115">
        <v>2136602</v>
      </c>
      <c r="B114" s="85" t="s">
        <v>1502</v>
      </c>
      <c r="C114" s="136">
        <v>0</v>
      </c>
      <c r="D114" s="136"/>
      <c r="E114" s="84">
        <v>0</v>
      </c>
      <c r="F114" s="137"/>
      <c r="G114" s="138"/>
    </row>
    <row r="115" spans="1:7" ht="17.25" customHeight="1">
      <c r="A115" s="115">
        <v>2136603</v>
      </c>
      <c r="B115" s="85" t="s">
        <v>1503</v>
      </c>
      <c r="C115" s="136">
        <v>0</v>
      </c>
      <c r="D115" s="136"/>
      <c r="E115" s="84">
        <v>0</v>
      </c>
      <c r="F115" s="137"/>
      <c r="G115" s="138"/>
    </row>
    <row r="116" spans="1:7" ht="17.25" customHeight="1">
      <c r="A116" s="115">
        <v>2136699</v>
      </c>
      <c r="B116" s="85" t="s">
        <v>1504</v>
      </c>
      <c r="C116" s="136">
        <v>827</v>
      </c>
      <c r="D116" s="136"/>
      <c r="E116" s="84">
        <v>0</v>
      </c>
      <c r="F116" s="137"/>
      <c r="G116" s="138"/>
    </row>
    <row r="117" spans="1:7" ht="17.25" customHeight="1">
      <c r="A117" s="115">
        <v>21367</v>
      </c>
      <c r="B117" s="83" t="s">
        <v>1505</v>
      </c>
      <c r="C117" s="136"/>
      <c r="D117" s="136"/>
      <c r="E117" s="84">
        <v>0</v>
      </c>
      <c r="F117" s="137"/>
      <c r="G117" s="138"/>
    </row>
    <row r="118" spans="1:7" ht="17.25" customHeight="1">
      <c r="A118" s="115">
        <v>2136701</v>
      </c>
      <c r="B118" s="85" t="s">
        <v>1435</v>
      </c>
      <c r="C118" s="136"/>
      <c r="D118" s="136"/>
      <c r="E118" s="84">
        <v>0</v>
      </c>
      <c r="F118" s="137"/>
      <c r="G118" s="138"/>
    </row>
    <row r="119" spans="1:7" ht="17.25" customHeight="1">
      <c r="A119" s="115">
        <v>2136702</v>
      </c>
      <c r="B119" s="85" t="s">
        <v>1502</v>
      </c>
      <c r="C119" s="136"/>
      <c r="D119" s="136"/>
      <c r="E119" s="84">
        <v>0</v>
      </c>
      <c r="F119" s="137"/>
      <c r="G119" s="138"/>
    </row>
    <row r="120" spans="1:7" ht="17.25" customHeight="1">
      <c r="A120" s="115">
        <v>2136703</v>
      </c>
      <c r="B120" s="85" t="s">
        <v>1506</v>
      </c>
      <c r="C120" s="136"/>
      <c r="D120" s="136"/>
      <c r="E120" s="84">
        <v>0</v>
      </c>
      <c r="F120" s="137"/>
      <c r="G120" s="138"/>
    </row>
    <row r="121" spans="1:7" ht="17.25" customHeight="1">
      <c r="A121" s="115">
        <v>2136799</v>
      </c>
      <c r="B121" s="85" t="s">
        <v>1507</v>
      </c>
      <c r="C121" s="136"/>
      <c r="D121" s="136"/>
      <c r="E121" s="84">
        <v>0</v>
      </c>
      <c r="F121" s="137"/>
      <c r="G121" s="138"/>
    </row>
    <row r="122" spans="1:7" ht="17.25" customHeight="1">
      <c r="A122" s="115">
        <v>21369</v>
      </c>
      <c r="B122" s="83" t="s">
        <v>1508</v>
      </c>
      <c r="C122" s="136"/>
      <c r="D122" s="136"/>
      <c r="E122" s="84">
        <v>0</v>
      </c>
      <c r="F122" s="137"/>
      <c r="G122" s="138"/>
    </row>
    <row r="123" spans="1:7" ht="17.25" customHeight="1">
      <c r="A123" s="115">
        <v>2136901</v>
      </c>
      <c r="B123" s="85" t="s">
        <v>1010</v>
      </c>
      <c r="C123" s="136"/>
      <c r="D123" s="136"/>
      <c r="E123" s="84">
        <v>0</v>
      </c>
      <c r="F123" s="137"/>
      <c r="G123" s="138"/>
    </row>
    <row r="124" spans="1:7" ht="17.25" customHeight="1">
      <c r="A124" s="115">
        <v>2136902</v>
      </c>
      <c r="B124" s="85" t="s">
        <v>1509</v>
      </c>
      <c r="C124" s="136"/>
      <c r="D124" s="136"/>
      <c r="E124" s="84">
        <v>0</v>
      </c>
      <c r="F124" s="137"/>
      <c r="G124" s="138"/>
    </row>
    <row r="125" spans="1:7" ht="17.25" customHeight="1">
      <c r="A125" s="115">
        <v>2136903</v>
      </c>
      <c r="B125" s="85" t="s">
        <v>1510</v>
      </c>
      <c r="C125" s="136"/>
      <c r="D125" s="136"/>
      <c r="E125" s="84">
        <v>0</v>
      </c>
      <c r="F125" s="137"/>
      <c r="G125" s="138"/>
    </row>
    <row r="126" spans="1:7" ht="17.25" customHeight="1">
      <c r="A126" s="115">
        <v>2136999</v>
      </c>
      <c r="B126" s="85" t="s">
        <v>1511</v>
      </c>
      <c r="C126" s="136"/>
      <c r="D126" s="136"/>
      <c r="E126" s="84">
        <v>0</v>
      </c>
      <c r="F126" s="137"/>
      <c r="G126" s="138"/>
    </row>
    <row r="127" spans="1:7" ht="17.25" customHeight="1">
      <c r="A127" s="115">
        <v>21370</v>
      </c>
      <c r="B127" s="83" t="s">
        <v>1512</v>
      </c>
      <c r="C127" s="136"/>
      <c r="D127" s="136"/>
      <c r="E127" s="84">
        <v>0</v>
      </c>
      <c r="F127" s="137"/>
      <c r="G127" s="138"/>
    </row>
    <row r="128" spans="1:7" ht="17.25" customHeight="1">
      <c r="A128" s="115">
        <v>2137001</v>
      </c>
      <c r="B128" s="85" t="s">
        <v>1513</v>
      </c>
      <c r="C128" s="136"/>
      <c r="D128" s="136"/>
      <c r="E128" s="84">
        <v>0</v>
      </c>
      <c r="F128" s="137"/>
      <c r="G128" s="138"/>
    </row>
    <row r="129" spans="1:7" ht="17.25" customHeight="1">
      <c r="A129" s="115">
        <v>2137099</v>
      </c>
      <c r="B129" s="85" t="s">
        <v>1514</v>
      </c>
      <c r="C129" s="136"/>
      <c r="D129" s="136"/>
      <c r="E129" s="84">
        <v>0</v>
      </c>
      <c r="F129" s="137"/>
      <c r="G129" s="138"/>
    </row>
    <row r="130" spans="1:7" ht="17.25" customHeight="1">
      <c r="A130" s="115">
        <v>21371</v>
      </c>
      <c r="B130" s="83" t="s">
        <v>1515</v>
      </c>
      <c r="C130" s="136"/>
      <c r="D130" s="136"/>
      <c r="E130" s="84">
        <v>0</v>
      </c>
      <c r="F130" s="137"/>
      <c r="G130" s="138"/>
    </row>
    <row r="131" spans="1:7" ht="17.25" customHeight="1">
      <c r="A131" s="115">
        <v>2137101</v>
      </c>
      <c r="B131" s="85" t="s">
        <v>1516</v>
      </c>
      <c r="C131" s="136"/>
      <c r="D131" s="136"/>
      <c r="E131" s="84">
        <v>0</v>
      </c>
      <c r="F131" s="137"/>
      <c r="G131" s="138"/>
    </row>
    <row r="132" spans="1:7" ht="17.25" customHeight="1">
      <c r="A132" s="115">
        <v>2137102</v>
      </c>
      <c r="B132" s="85" t="s">
        <v>1517</v>
      </c>
      <c r="C132" s="136"/>
      <c r="D132" s="136"/>
      <c r="E132" s="84">
        <v>0</v>
      </c>
      <c r="F132" s="137"/>
      <c r="G132" s="138"/>
    </row>
    <row r="133" spans="1:7" ht="17.25" customHeight="1">
      <c r="A133" s="115">
        <v>2137103</v>
      </c>
      <c r="B133" s="85" t="s">
        <v>1518</v>
      </c>
      <c r="C133" s="136"/>
      <c r="D133" s="136"/>
      <c r="E133" s="84">
        <v>0</v>
      </c>
      <c r="F133" s="137"/>
      <c r="G133" s="138"/>
    </row>
    <row r="134" spans="1:7" ht="17.25" customHeight="1">
      <c r="A134" s="115">
        <v>2137199</v>
      </c>
      <c r="B134" s="85" t="s">
        <v>1519</v>
      </c>
      <c r="C134" s="136"/>
      <c r="D134" s="136"/>
      <c r="E134" s="84">
        <v>0</v>
      </c>
      <c r="F134" s="137"/>
      <c r="G134" s="138"/>
    </row>
    <row r="135" spans="1:7" ht="17.25" customHeight="1">
      <c r="A135" s="115">
        <v>214</v>
      </c>
      <c r="B135" s="83" t="s">
        <v>100</v>
      </c>
      <c r="C135" s="136"/>
      <c r="D135" s="136"/>
      <c r="E135" s="84">
        <v>0</v>
      </c>
      <c r="F135" s="137"/>
      <c r="G135" s="138"/>
    </row>
    <row r="136" spans="1:7" ht="17.25" customHeight="1">
      <c r="A136" s="115">
        <v>21460</v>
      </c>
      <c r="B136" s="83" t="s">
        <v>1520</v>
      </c>
      <c r="C136" s="136"/>
      <c r="D136" s="136"/>
      <c r="E136" s="84">
        <v>0</v>
      </c>
      <c r="F136" s="137"/>
      <c r="G136" s="138"/>
    </row>
    <row r="137" spans="1:7" ht="17.25" customHeight="1">
      <c r="A137" s="115">
        <v>2146001</v>
      </c>
      <c r="B137" s="85" t="s">
        <v>1040</v>
      </c>
      <c r="C137" s="136"/>
      <c r="D137" s="136"/>
      <c r="E137" s="84">
        <v>0</v>
      </c>
      <c r="F137" s="137"/>
      <c r="G137" s="138"/>
    </row>
    <row r="138" spans="1:7" ht="17.25" customHeight="1">
      <c r="A138" s="115">
        <v>2146002</v>
      </c>
      <c r="B138" s="85" t="s">
        <v>1041</v>
      </c>
      <c r="C138" s="136"/>
      <c r="D138" s="136"/>
      <c r="E138" s="84">
        <v>0</v>
      </c>
      <c r="F138" s="137"/>
      <c r="G138" s="138"/>
    </row>
    <row r="139" spans="1:7" ht="17.25" customHeight="1">
      <c r="A139" s="115">
        <v>2146003</v>
      </c>
      <c r="B139" s="85" t="s">
        <v>1521</v>
      </c>
      <c r="C139" s="136"/>
      <c r="D139" s="136"/>
      <c r="E139" s="84">
        <v>0</v>
      </c>
      <c r="F139" s="137"/>
      <c r="G139" s="138"/>
    </row>
    <row r="140" spans="1:7" ht="17.25" customHeight="1">
      <c r="A140" s="115">
        <v>2146099</v>
      </c>
      <c r="B140" s="85" t="s">
        <v>1522</v>
      </c>
      <c r="C140" s="136"/>
      <c r="D140" s="136"/>
      <c r="E140" s="84">
        <v>0</v>
      </c>
      <c r="F140" s="137"/>
      <c r="G140" s="138"/>
    </row>
    <row r="141" spans="1:7" ht="17.25" customHeight="1">
      <c r="A141" s="115">
        <v>21462</v>
      </c>
      <c r="B141" s="83" t="s">
        <v>1523</v>
      </c>
      <c r="C141" s="136"/>
      <c r="D141" s="136"/>
      <c r="E141" s="84">
        <v>0</v>
      </c>
      <c r="F141" s="137"/>
      <c r="G141" s="138"/>
    </row>
    <row r="142" spans="1:7" ht="17.25" customHeight="1">
      <c r="A142" s="115">
        <v>2146201</v>
      </c>
      <c r="B142" s="85" t="s">
        <v>1521</v>
      </c>
      <c r="C142" s="136"/>
      <c r="D142" s="136"/>
      <c r="E142" s="84">
        <v>0</v>
      </c>
      <c r="F142" s="137"/>
      <c r="G142" s="138"/>
    </row>
    <row r="143" spans="1:7" ht="17.25" customHeight="1">
      <c r="A143" s="115">
        <v>2146202</v>
      </c>
      <c r="B143" s="85" t="s">
        <v>1524</v>
      </c>
      <c r="C143" s="136"/>
      <c r="D143" s="136"/>
      <c r="E143" s="84">
        <v>0</v>
      </c>
      <c r="F143" s="137"/>
      <c r="G143" s="138"/>
    </row>
    <row r="144" spans="1:7" ht="17.25" customHeight="1">
      <c r="A144" s="115">
        <v>2146203</v>
      </c>
      <c r="B144" s="85" t="s">
        <v>1525</v>
      </c>
      <c r="C144" s="136"/>
      <c r="D144" s="136"/>
      <c r="E144" s="84">
        <v>0</v>
      </c>
      <c r="F144" s="137"/>
      <c r="G144" s="138"/>
    </row>
    <row r="145" spans="1:7" ht="17.25" customHeight="1">
      <c r="A145" s="115">
        <v>2146299</v>
      </c>
      <c r="B145" s="85" t="s">
        <v>1526</v>
      </c>
      <c r="C145" s="136"/>
      <c r="D145" s="136"/>
      <c r="E145" s="84">
        <v>0</v>
      </c>
      <c r="F145" s="137"/>
      <c r="G145" s="138"/>
    </row>
    <row r="146" spans="1:7" ht="17.25" customHeight="1">
      <c r="A146" s="115">
        <v>21464</v>
      </c>
      <c r="B146" s="83" t="s">
        <v>1527</v>
      </c>
      <c r="C146" s="136"/>
      <c r="D146" s="136"/>
      <c r="E146" s="84">
        <v>0</v>
      </c>
      <c r="F146" s="137"/>
      <c r="G146" s="138"/>
    </row>
    <row r="147" spans="1:7" ht="17.25" customHeight="1">
      <c r="A147" s="115">
        <v>2146401</v>
      </c>
      <c r="B147" s="85" t="s">
        <v>1528</v>
      </c>
      <c r="C147" s="136"/>
      <c r="D147" s="136"/>
      <c r="E147" s="84">
        <v>0</v>
      </c>
      <c r="F147" s="137"/>
      <c r="G147" s="138"/>
    </row>
    <row r="148" spans="1:7" ht="17.25" customHeight="1">
      <c r="A148" s="115">
        <v>2146402</v>
      </c>
      <c r="B148" s="85" t="s">
        <v>1529</v>
      </c>
      <c r="C148" s="136"/>
      <c r="D148" s="136"/>
      <c r="E148" s="84">
        <v>0</v>
      </c>
      <c r="F148" s="137"/>
      <c r="G148" s="138"/>
    </row>
    <row r="149" spans="1:7" ht="17.25" customHeight="1">
      <c r="A149" s="115">
        <v>2146403</v>
      </c>
      <c r="B149" s="85" t="s">
        <v>1530</v>
      </c>
      <c r="C149" s="136"/>
      <c r="D149" s="136"/>
      <c r="E149" s="84">
        <v>0</v>
      </c>
      <c r="F149" s="137"/>
      <c r="G149" s="138"/>
    </row>
    <row r="150" spans="1:7" ht="17.25" customHeight="1">
      <c r="A150" s="115">
        <v>2146404</v>
      </c>
      <c r="B150" s="85" t="s">
        <v>1531</v>
      </c>
      <c r="C150" s="136"/>
      <c r="D150" s="136"/>
      <c r="E150" s="84">
        <v>0</v>
      </c>
      <c r="F150" s="137"/>
      <c r="G150" s="138"/>
    </row>
    <row r="151" spans="1:7" ht="17.25" customHeight="1">
      <c r="A151" s="115">
        <v>2146405</v>
      </c>
      <c r="B151" s="85" t="s">
        <v>1532</v>
      </c>
      <c r="C151" s="136"/>
      <c r="D151" s="136"/>
      <c r="E151" s="84">
        <v>0</v>
      </c>
      <c r="F151" s="137"/>
      <c r="G151" s="138"/>
    </row>
    <row r="152" spans="1:7" ht="17.25" customHeight="1">
      <c r="A152" s="115">
        <v>2146406</v>
      </c>
      <c r="B152" s="85" t="s">
        <v>1533</v>
      </c>
      <c r="C152" s="136"/>
      <c r="D152" s="136"/>
      <c r="E152" s="84">
        <v>0</v>
      </c>
      <c r="F152" s="137"/>
      <c r="G152" s="138"/>
    </row>
    <row r="153" spans="1:7" ht="17.25" customHeight="1">
      <c r="A153" s="115">
        <v>2146407</v>
      </c>
      <c r="B153" s="85" t="s">
        <v>1534</v>
      </c>
      <c r="C153" s="136"/>
      <c r="D153" s="136"/>
      <c r="E153" s="84">
        <v>0</v>
      </c>
      <c r="F153" s="137"/>
      <c r="G153" s="138"/>
    </row>
    <row r="154" spans="1:7" ht="17.25" customHeight="1">
      <c r="A154" s="115">
        <v>2146499</v>
      </c>
      <c r="B154" s="85" t="s">
        <v>1535</v>
      </c>
      <c r="C154" s="136"/>
      <c r="D154" s="136"/>
      <c r="E154" s="84">
        <v>0</v>
      </c>
      <c r="F154" s="137"/>
      <c r="G154" s="138"/>
    </row>
    <row r="155" spans="1:7" ht="17.25" customHeight="1">
      <c r="A155" s="115">
        <v>21468</v>
      </c>
      <c r="B155" s="83" t="s">
        <v>1536</v>
      </c>
      <c r="C155" s="136"/>
      <c r="D155" s="136"/>
      <c r="E155" s="84">
        <v>0</v>
      </c>
      <c r="F155" s="137"/>
      <c r="G155" s="138"/>
    </row>
    <row r="156" spans="1:7" ht="17.25" customHeight="1">
      <c r="A156" s="115">
        <v>2146801</v>
      </c>
      <c r="B156" s="85" t="s">
        <v>1537</v>
      </c>
      <c r="C156" s="136"/>
      <c r="D156" s="136"/>
      <c r="E156" s="84">
        <v>0</v>
      </c>
      <c r="F156" s="137"/>
      <c r="G156" s="138"/>
    </row>
    <row r="157" spans="1:7" ht="17.25" customHeight="1">
      <c r="A157" s="115">
        <v>2146802</v>
      </c>
      <c r="B157" s="85" t="s">
        <v>1538</v>
      </c>
      <c r="C157" s="136"/>
      <c r="D157" s="136"/>
      <c r="E157" s="84">
        <v>0</v>
      </c>
      <c r="F157" s="137"/>
      <c r="G157" s="138"/>
    </row>
    <row r="158" spans="1:7" ht="17.25" customHeight="1">
      <c r="A158" s="115">
        <v>2146803</v>
      </c>
      <c r="B158" s="85" t="s">
        <v>1539</v>
      </c>
      <c r="C158" s="136"/>
      <c r="D158" s="136"/>
      <c r="E158" s="84">
        <v>0</v>
      </c>
      <c r="F158" s="137"/>
      <c r="G158" s="138"/>
    </row>
    <row r="159" spans="1:7" ht="17.25" customHeight="1">
      <c r="A159" s="115">
        <v>2146804</v>
      </c>
      <c r="B159" s="85" t="s">
        <v>1540</v>
      </c>
      <c r="C159" s="136"/>
      <c r="D159" s="136"/>
      <c r="E159" s="84">
        <v>0</v>
      </c>
      <c r="F159" s="137"/>
      <c r="G159" s="138"/>
    </row>
    <row r="160" spans="1:7" ht="17.25" customHeight="1">
      <c r="A160" s="115">
        <v>2146805</v>
      </c>
      <c r="B160" s="85" t="s">
        <v>1541</v>
      </c>
      <c r="C160" s="136"/>
      <c r="D160" s="136"/>
      <c r="E160" s="84">
        <v>0</v>
      </c>
      <c r="F160" s="137"/>
      <c r="G160" s="138"/>
    </row>
    <row r="161" spans="1:7" ht="17.25" customHeight="1">
      <c r="A161" s="115">
        <v>2146899</v>
      </c>
      <c r="B161" s="85" t="s">
        <v>1542</v>
      </c>
      <c r="C161" s="136"/>
      <c r="D161" s="136"/>
      <c r="E161" s="84">
        <v>0</v>
      </c>
      <c r="F161" s="137"/>
      <c r="G161" s="138"/>
    </row>
    <row r="162" spans="1:7" ht="17.25" customHeight="1">
      <c r="A162" s="115">
        <v>21469</v>
      </c>
      <c r="B162" s="83" t="s">
        <v>1543</v>
      </c>
      <c r="C162" s="136"/>
      <c r="D162" s="136"/>
      <c r="E162" s="84">
        <v>0</v>
      </c>
      <c r="F162" s="137"/>
      <c r="G162" s="139"/>
    </row>
    <row r="163" spans="1:7" ht="17.25" customHeight="1">
      <c r="A163" s="115">
        <v>2146901</v>
      </c>
      <c r="B163" s="85" t="s">
        <v>1544</v>
      </c>
      <c r="C163" s="136"/>
      <c r="D163" s="136"/>
      <c r="E163" s="84">
        <v>0</v>
      </c>
      <c r="F163" s="137"/>
      <c r="G163" s="139"/>
    </row>
    <row r="164" spans="1:7" ht="17.25" customHeight="1">
      <c r="A164" s="115">
        <v>2146902</v>
      </c>
      <c r="B164" s="85" t="s">
        <v>1067</v>
      </c>
      <c r="C164" s="136"/>
      <c r="D164" s="136"/>
      <c r="E164" s="84">
        <v>0</v>
      </c>
      <c r="F164" s="137"/>
      <c r="G164" s="139"/>
    </row>
    <row r="165" spans="1:7" ht="17.25" customHeight="1">
      <c r="A165" s="115">
        <v>2146903</v>
      </c>
      <c r="B165" s="85" t="s">
        <v>1545</v>
      </c>
      <c r="C165" s="136"/>
      <c r="D165" s="136"/>
      <c r="E165" s="84">
        <v>0</v>
      </c>
      <c r="F165" s="137"/>
      <c r="G165" s="139"/>
    </row>
    <row r="166" spans="1:7" ht="17.25" customHeight="1">
      <c r="A166" s="115">
        <v>2146904</v>
      </c>
      <c r="B166" s="85" t="s">
        <v>1546</v>
      </c>
      <c r="C166" s="136"/>
      <c r="D166" s="136"/>
      <c r="E166" s="84">
        <v>0</v>
      </c>
      <c r="F166" s="137"/>
      <c r="G166" s="139"/>
    </row>
    <row r="167" spans="1:7" ht="17.25" customHeight="1">
      <c r="A167" s="115">
        <v>2146906</v>
      </c>
      <c r="B167" s="85" t="s">
        <v>1547</v>
      </c>
      <c r="C167" s="136"/>
      <c r="D167" s="136"/>
      <c r="E167" s="84">
        <v>0</v>
      </c>
      <c r="F167" s="137"/>
      <c r="G167" s="139"/>
    </row>
    <row r="168" spans="1:7" ht="17.25" customHeight="1">
      <c r="A168" s="115">
        <v>2146907</v>
      </c>
      <c r="B168" s="85" t="s">
        <v>1548</v>
      </c>
      <c r="C168" s="136"/>
      <c r="D168" s="136"/>
      <c r="E168" s="84">
        <v>0</v>
      </c>
      <c r="F168" s="137"/>
      <c r="G168" s="139"/>
    </row>
    <row r="169" spans="1:7" ht="17.25" customHeight="1">
      <c r="A169" s="115">
        <v>2146908</v>
      </c>
      <c r="B169" s="85" t="s">
        <v>1549</v>
      </c>
      <c r="C169" s="136"/>
      <c r="D169" s="136"/>
      <c r="E169" s="84">
        <v>0</v>
      </c>
      <c r="F169" s="137"/>
      <c r="G169" s="139"/>
    </row>
    <row r="170" spans="1:7" ht="17.25" customHeight="1">
      <c r="A170" s="115">
        <v>2146999</v>
      </c>
      <c r="B170" s="85" t="s">
        <v>1550</v>
      </c>
      <c r="C170" s="136"/>
      <c r="D170" s="136"/>
      <c r="E170" s="84">
        <v>0</v>
      </c>
      <c r="F170" s="137"/>
      <c r="G170" s="139"/>
    </row>
    <row r="171" spans="1:7" ht="17.25" customHeight="1">
      <c r="A171" s="115">
        <v>21470</v>
      </c>
      <c r="B171" s="83" t="s">
        <v>1551</v>
      </c>
      <c r="C171" s="136"/>
      <c r="D171" s="136"/>
      <c r="E171" s="84">
        <v>0</v>
      </c>
      <c r="F171" s="137"/>
      <c r="G171" s="139"/>
    </row>
    <row r="172" spans="1:7" ht="17.25" customHeight="1">
      <c r="A172" s="115">
        <v>2147001</v>
      </c>
      <c r="B172" s="85" t="s">
        <v>1552</v>
      </c>
      <c r="C172" s="136"/>
      <c r="D172" s="136"/>
      <c r="E172" s="84">
        <v>0</v>
      </c>
      <c r="F172" s="137"/>
      <c r="G172" s="139"/>
    </row>
    <row r="173" spans="1:7" ht="17.25" customHeight="1">
      <c r="A173" s="115">
        <v>2147099</v>
      </c>
      <c r="B173" s="85" t="s">
        <v>1553</v>
      </c>
      <c r="C173" s="136"/>
      <c r="D173" s="136"/>
      <c r="E173" s="84">
        <v>0</v>
      </c>
      <c r="F173" s="137"/>
      <c r="G173" s="139"/>
    </row>
    <row r="174" spans="1:7" ht="17.25" customHeight="1">
      <c r="A174" s="115">
        <v>21471</v>
      </c>
      <c r="B174" s="83" t="s">
        <v>1554</v>
      </c>
      <c r="C174" s="136"/>
      <c r="D174" s="136"/>
      <c r="E174" s="84">
        <v>0</v>
      </c>
      <c r="F174" s="137"/>
      <c r="G174" s="139"/>
    </row>
    <row r="175" spans="1:7" ht="17.25" customHeight="1">
      <c r="A175" s="115">
        <v>2147101</v>
      </c>
      <c r="B175" s="85" t="s">
        <v>1552</v>
      </c>
      <c r="C175" s="136"/>
      <c r="D175" s="136"/>
      <c r="E175" s="84">
        <v>0</v>
      </c>
      <c r="F175" s="137"/>
      <c r="G175" s="139"/>
    </row>
    <row r="176" spans="1:7" ht="17.25" customHeight="1">
      <c r="A176" s="115">
        <v>2147199</v>
      </c>
      <c r="B176" s="85" t="s">
        <v>1555</v>
      </c>
      <c r="C176" s="136"/>
      <c r="D176" s="136"/>
      <c r="E176" s="84">
        <v>0</v>
      </c>
      <c r="F176" s="137"/>
      <c r="G176" s="139"/>
    </row>
    <row r="177" spans="1:7" ht="17.25" customHeight="1">
      <c r="A177" s="115">
        <v>21472</v>
      </c>
      <c r="B177" s="83" t="s">
        <v>1556</v>
      </c>
      <c r="C177" s="136"/>
      <c r="D177" s="136"/>
      <c r="E177" s="84">
        <v>0</v>
      </c>
      <c r="F177" s="137"/>
      <c r="G177" s="139"/>
    </row>
    <row r="178" spans="1:7" ht="17.25" customHeight="1">
      <c r="A178" s="115">
        <v>215</v>
      </c>
      <c r="B178" s="83" t="s">
        <v>101</v>
      </c>
      <c r="C178" s="136"/>
      <c r="D178" s="136"/>
      <c r="E178" s="84">
        <v>0</v>
      </c>
      <c r="F178" s="137"/>
      <c r="G178" s="139"/>
    </row>
    <row r="179" spans="1:7" ht="17.25" customHeight="1">
      <c r="A179" s="115">
        <v>21562</v>
      </c>
      <c r="B179" s="83" t="s">
        <v>1557</v>
      </c>
      <c r="C179" s="136"/>
      <c r="D179" s="136"/>
      <c r="E179" s="84">
        <v>0</v>
      </c>
      <c r="F179" s="137"/>
      <c r="G179" s="139"/>
    </row>
    <row r="180" spans="1:7" ht="17.25" customHeight="1">
      <c r="A180" s="115">
        <v>2156201</v>
      </c>
      <c r="B180" s="85" t="s">
        <v>1558</v>
      </c>
      <c r="C180" s="136"/>
      <c r="D180" s="136"/>
      <c r="E180" s="84">
        <v>0</v>
      </c>
      <c r="F180" s="137"/>
      <c r="G180" s="139"/>
    </row>
    <row r="181" spans="1:7" ht="17.25" customHeight="1">
      <c r="A181" s="115">
        <v>2156202</v>
      </c>
      <c r="B181" s="85" t="s">
        <v>1559</v>
      </c>
      <c r="C181" s="136"/>
      <c r="D181" s="136"/>
      <c r="E181" s="84">
        <v>0</v>
      </c>
      <c r="F181" s="137"/>
      <c r="G181" s="139"/>
    </row>
    <row r="182" spans="1:7" ht="17.25" customHeight="1">
      <c r="A182" s="115">
        <v>2156299</v>
      </c>
      <c r="B182" s="85" t="s">
        <v>1560</v>
      </c>
      <c r="C182" s="136"/>
      <c r="D182" s="136"/>
      <c r="E182" s="84">
        <v>0</v>
      </c>
      <c r="F182" s="137"/>
      <c r="G182" s="139"/>
    </row>
    <row r="183" spans="1:7" ht="17.25" customHeight="1">
      <c r="A183" s="115">
        <v>217</v>
      </c>
      <c r="B183" s="83" t="s">
        <v>103</v>
      </c>
      <c r="C183" s="136"/>
      <c r="D183" s="136"/>
      <c r="E183" s="84">
        <v>0</v>
      </c>
      <c r="F183" s="137"/>
      <c r="G183" s="139"/>
    </row>
    <row r="184" spans="1:7" ht="17.25" customHeight="1">
      <c r="A184" s="115">
        <v>21704</v>
      </c>
      <c r="B184" s="83" t="s">
        <v>1160</v>
      </c>
      <c r="C184" s="136"/>
      <c r="D184" s="136"/>
      <c r="E184" s="84">
        <v>0</v>
      </c>
      <c r="F184" s="137"/>
      <c r="G184" s="139"/>
    </row>
    <row r="185" spans="1:7" ht="17.25" customHeight="1">
      <c r="A185" s="115">
        <v>2170402</v>
      </c>
      <c r="B185" s="85" t="s">
        <v>1561</v>
      </c>
      <c r="C185" s="136"/>
      <c r="D185" s="136"/>
      <c r="E185" s="84">
        <v>0</v>
      </c>
      <c r="F185" s="137"/>
      <c r="G185" s="139"/>
    </row>
    <row r="186" spans="1:7" ht="17.25" customHeight="1">
      <c r="A186" s="115">
        <v>2170403</v>
      </c>
      <c r="B186" s="85" t="s">
        <v>1562</v>
      </c>
      <c r="C186" s="136"/>
      <c r="D186" s="136"/>
      <c r="E186" s="84">
        <v>0</v>
      </c>
      <c r="F186" s="137"/>
      <c r="G186" s="139"/>
    </row>
    <row r="187" spans="1:7" ht="17.25" customHeight="1">
      <c r="A187" s="115">
        <v>229</v>
      </c>
      <c r="B187" s="83" t="s">
        <v>1376</v>
      </c>
      <c r="C187" s="136">
        <f>C188+C192+C201</f>
        <v>17800</v>
      </c>
      <c r="D187" s="136">
        <v>38418</v>
      </c>
      <c r="E187" s="84">
        <v>38418</v>
      </c>
      <c r="F187" s="137">
        <f>E187/D187*100</f>
        <v>100</v>
      </c>
      <c r="G187" s="138">
        <v>165.19</v>
      </c>
    </row>
    <row r="188" spans="1:7" ht="17.25" customHeight="1">
      <c r="A188" s="115">
        <v>22904</v>
      </c>
      <c r="B188" s="83" t="s">
        <v>1563</v>
      </c>
      <c r="C188" s="136">
        <f>SUM(C189:C191)</f>
        <v>17800</v>
      </c>
      <c r="D188" s="136">
        <v>38200</v>
      </c>
      <c r="E188" s="84">
        <v>38200</v>
      </c>
      <c r="F188" s="137">
        <f>E188/D188*100</f>
        <v>100</v>
      </c>
      <c r="G188" s="138">
        <v>172.86</v>
      </c>
    </row>
    <row r="189" spans="1:7" ht="17.25" customHeight="1">
      <c r="A189" s="115">
        <v>2290401</v>
      </c>
      <c r="B189" s="85" t="s">
        <v>1564</v>
      </c>
      <c r="C189" s="136">
        <v>0</v>
      </c>
      <c r="D189" s="136">
        <v>0</v>
      </c>
      <c r="E189" s="84">
        <v>0</v>
      </c>
      <c r="F189" s="137"/>
      <c r="G189" s="138"/>
    </row>
    <row r="190" spans="1:7" ht="17.25" customHeight="1">
      <c r="A190" s="115">
        <v>2290402</v>
      </c>
      <c r="B190" s="85" t="s">
        <v>1565</v>
      </c>
      <c r="C190" s="136">
        <v>17800</v>
      </c>
      <c r="D190" s="136">
        <v>38200</v>
      </c>
      <c r="E190" s="84">
        <v>38200</v>
      </c>
      <c r="F190" s="137">
        <f>E190/D190*100</f>
        <v>100</v>
      </c>
      <c r="G190" s="138">
        <v>172.86</v>
      </c>
    </row>
    <row r="191" spans="1:7" ht="17.25" customHeight="1">
      <c r="A191" s="115">
        <v>2290403</v>
      </c>
      <c r="B191" s="85" t="s">
        <v>1566</v>
      </c>
      <c r="C191" s="136"/>
      <c r="D191" s="136">
        <v>0</v>
      </c>
      <c r="E191" s="84">
        <v>0</v>
      </c>
      <c r="F191" s="137"/>
      <c r="G191" s="138"/>
    </row>
    <row r="192" spans="1:7" ht="17.25" customHeight="1">
      <c r="A192" s="115">
        <v>22908</v>
      </c>
      <c r="B192" s="83" t="s">
        <v>1567</v>
      </c>
      <c r="C192" s="136"/>
      <c r="D192" s="136">
        <v>0</v>
      </c>
      <c r="E192" s="84">
        <v>0</v>
      </c>
      <c r="F192" s="137"/>
      <c r="G192" s="138"/>
    </row>
    <row r="193" spans="1:7" ht="17.25" customHeight="1">
      <c r="A193" s="115">
        <v>2290802</v>
      </c>
      <c r="B193" s="85" t="s">
        <v>1568</v>
      </c>
      <c r="C193" s="136"/>
      <c r="D193" s="136">
        <v>0</v>
      </c>
      <c r="E193" s="84">
        <v>0</v>
      </c>
      <c r="F193" s="137"/>
      <c r="G193" s="138"/>
    </row>
    <row r="194" spans="1:7" ht="17.25" customHeight="1">
      <c r="A194" s="115">
        <v>2290803</v>
      </c>
      <c r="B194" s="85" t="s">
        <v>1569</v>
      </c>
      <c r="C194" s="136"/>
      <c r="D194" s="136">
        <v>0</v>
      </c>
      <c r="E194" s="84">
        <v>0</v>
      </c>
      <c r="F194" s="137"/>
      <c r="G194" s="138"/>
    </row>
    <row r="195" spans="1:7" ht="17.25" customHeight="1">
      <c r="A195" s="115">
        <v>2290804</v>
      </c>
      <c r="B195" s="85" t="s">
        <v>1570</v>
      </c>
      <c r="C195" s="136"/>
      <c r="D195" s="136">
        <v>0</v>
      </c>
      <c r="E195" s="84">
        <v>0</v>
      </c>
      <c r="F195" s="137"/>
      <c r="G195" s="138"/>
    </row>
    <row r="196" spans="1:7" ht="17.25" customHeight="1">
      <c r="A196" s="115">
        <v>2290805</v>
      </c>
      <c r="B196" s="85" t="s">
        <v>1571</v>
      </c>
      <c r="C196" s="136"/>
      <c r="D196" s="136">
        <v>0</v>
      </c>
      <c r="E196" s="84">
        <v>0</v>
      </c>
      <c r="F196" s="137"/>
      <c r="G196" s="138"/>
    </row>
    <row r="197" spans="1:7" ht="17.25" customHeight="1">
      <c r="A197" s="115">
        <v>2290806</v>
      </c>
      <c r="B197" s="85" t="s">
        <v>1572</v>
      </c>
      <c r="C197" s="136"/>
      <c r="D197" s="136">
        <v>0</v>
      </c>
      <c r="E197" s="84">
        <v>0</v>
      </c>
      <c r="F197" s="137"/>
      <c r="G197" s="138"/>
    </row>
    <row r="198" spans="1:7" ht="17.25" customHeight="1">
      <c r="A198" s="115">
        <v>2290807</v>
      </c>
      <c r="B198" s="85" t="s">
        <v>1573</v>
      </c>
      <c r="C198" s="136"/>
      <c r="D198" s="136">
        <v>0</v>
      </c>
      <c r="E198" s="84">
        <v>0</v>
      </c>
      <c r="F198" s="137"/>
      <c r="G198" s="138"/>
    </row>
    <row r="199" spans="1:7" ht="17.25" customHeight="1">
      <c r="A199" s="115">
        <v>2290808</v>
      </c>
      <c r="B199" s="85" t="s">
        <v>1574</v>
      </c>
      <c r="C199" s="136"/>
      <c r="D199" s="136">
        <v>0</v>
      </c>
      <c r="E199" s="84">
        <v>0</v>
      </c>
      <c r="F199" s="137"/>
      <c r="G199" s="138"/>
    </row>
    <row r="200" spans="1:7" ht="17.25" customHeight="1">
      <c r="A200" s="115">
        <v>2290899</v>
      </c>
      <c r="B200" s="85" t="s">
        <v>1575</v>
      </c>
      <c r="C200" s="136"/>
      <c r="D200" s="136">
        <v>0</v>
      </c>
      <c r="E200" s="84">
        <v>0</v>
      </c>
      <c r="F200" s="137"/>
      <c r="G200" s="138"/>
    </row>
    <row r="201" spans="1:7" ht="17.25" customHeight="1">
      <c r="A201" s="115">
        <v>22909</v>
      </c>
      <c r="B201" s="83" t="s">
        <v>1576</v>
      </c>
      <c r="C201" s="136"/>
      <c r="D201" s="136">
        <v>0</v>
      </c>
      <c r="E201" s="84">
        <v>0</v>
      </c>
      <c r="F201" s="137"/>
      <c r="G201" s="138"/>
    </row>
    <row r="202" spans="1:7" ht="17.25" customHeight="1">
      <c r="A202" s="115">
        <v>22960</v>
      </c>
      <c r="B202" s="83" t="s">
        <v>1577</v>
      </c>
      <c r="C202" s="136">
        <f>SUM(C203:C213)</f>
        <v>77</v>
      </c>
      <c r="D202" s="136">
        <v>218</v>
      </c>
      <c r="E202" s="84">
        <v>218</v>
      </c>
      <c r="F202" s="137">
        <f>E202/D202*100</f>
        <v>100</v>
      </c>
      <c r="G202" s="138">
        <v>-55.24</v>
      </c>
    </row>
    <row r="203" spans="1:7" ht="17.25" customHeight="1">
      <c r="A203" s="115">
        <v>2296001</v>
      </c>
      <c r="B203" s="85" t="s">
        <v>1578</v>
      </c>
      <c r="C203" s="136">
        <v>0</v>
      </c>
      <c r="D203" s="136">
        <v>0</v>
      </c>
      <c r="E203" s="84">
        <v>0</v>
      </c>
      <c r="F203" s="137"/>
      <c r="G203" s="138"/>
    </row>
    <row r="204" spans="1:7" ht="17.25" customHeight="1">
      <c r="A204" s="115">
        <v>2296002</v>
      </c>
      <c r="B204" s="85" t="s">
        <v>1579</v>
      </c>
      <c r="C204" s="136">
        <v>14</v>
      </c>
      <c r="D204" s="136">
        <v>90</v>
      </c>
      <c r="E204" s="84">
        <v>90</v>
      </c>
      <c r="F204" s="137">
        <f>E204/D204*100</f>
        <v>100</v>
      </c>
      <c r="G204" s="138">
        <v>57.89</v>
      </c>
    </row>
    <row r="205" spans="1:7" ht="17.25" customHeight="1">
      <c r="A205" s="115">
        <v>2296003</v>
      </c>
      <c r="B205" s="85" t="s">
        <v>1580</v>
      </c>
      <c r="C205" s="136">
        <v>31</v>
      </c>
      <c r="D205" s="136">
        <v>52</v>
      </c>
      <c r="E205" s="84">
        <v>52</v>
      </c>
      <c r="F205" s="137">
        <f>E205/D205*100</f>
        <v>100</v>
      </c>
      <c r="G205" s="138">
        <v>1633.33</v>
      </c>
    </row>
    <row r="206" spans="1:7" ht="17.25" customHeight="1">
      <c r="A206" s="115">
        <v>2296004</v>
      </c>
      <c r="B206" s="85" t="s">
        <v>1581</v>
      </c>
      <c r="C206" s="136">
        <v>0</v>
      </c>
      <c r="D206" s="136">
        <v>0</v>
      </c>
      <c r="E206" s="84">
        <v>0</v>
      </c>
      <c r="F206" s="137"/>
      <c r="G206" s="138"/>
    </row>
    <row r="207" spans="1:7" ht="15" customHeight="1">
      <c r="A207" s="115">
        <v>2296005</v>
      </c>
      <c r="B207" s="85" t="s">
        <v>1582</v>
      </c>
      <c r="C207" s="136">
        <v>0</v>
      </c>
      <c r="D207" s="136">
        <v>0</v>
      </c>
      <c r="E207" s="84">
        <v>0</v>
      </c>
      <c r="F207" s="137"/>
      <c r="G207" s="138"/>
    </row>
    <row r="208" spans="1:7" ht="17.25" customHeight="1">
      <c r="A208" s="115">
        <v>2296006</v>
      </c>
      <c r="B208" s="85" t="s">
        <v>1583</v>
      </c>
      <c r="C208" s="136">
        <v>32</v>
      </c>
      <c r="D208" s="136">
        <v>15</v>
      </c>
      <c r="E208" s="84">
        <v>15</v>
      </c>
      <c r="F208" s="137">
        <f>E208/D208*100</f>
        <v>100</v>
      </c>
      <c r="G208" s="138">
        <v>-63.41</v>
      </c>
    </row>
    <row r="209" spans="1:7" ht="17.25" customHeight="1">
      <c r="A209" s="115">
        <v>2296010</v>
      </c>
      <c r="B209" s="85" t="s">
        <v>1584</v>
      </c>
      <c r="C209" s="136"/>
      <c r="D209" s="136">
        <v>0</v>
      </c>
      <c r="E209" s="84">
        <v>0</v>
      </c>
      <c r="F209" s="137"/>
      <c r="G209" s="138"/>
    </row>
    <row r="210" spans="1:7" ht="17.25" customHeight="1">
      <c r="A210" s="115">
        <v>2296011</v>
      </c>
      <c r="B210" s="85" t="s">
        <v>1585</v>
      </c>
      <c r="C210" s="136"/>
      <c r="D210" s="136">
        <v>0</v>
      </c>
      <c r="E210" s="84">
        <v>0</v>
      </c>
      <c r="F210" s="137"/>
      <c r="G210" s="138"/>
    </row>
    <row r="211" spans="1:7" ht="17.25" customHeight="1">
      <c r="A211" s="115">
        <v>2296012</v>
      </c>
      <c r="B211" s="85" t="s">
        <v>1586</v>
      </c>
      <c r="C211" s="136"/>
      <c r="D211" s="136">
        <v>0</v>
      </c>
      <c r="E211" s="84">
        <v>0</v>
      </c>
      <c r="F211" s="137"/>
      <c r="G211" s="138"/>
    </row>
    <row r="212" spans="1:7" ht="17.25" customHeight="1">
      <c r="A212" s="115">
        <v>2296013</v>
      </c>
      <c r="B212" s="85" t="s">
        <v>1587</v>
      </c>
      <c r="C212" s="136"/>
      <c r="D212" s="136">
        <v>61</v>
      </c>
      <c r="E212" s="84">
        <v>61</v>
      </c>
      <c r="F212" s="137">
        <f>E212/D212*100</f>
        <v>100</v>
      </c>
      <c r="G212" s="138">
        <v>69.44</v>
      </c>
    </row>
    <row r="213" spans="1:7" ht="17.25" customHeight="1">
      <c r="A213" s="115">
        <v>2296099</v>
      </c>
      <c r="B213" s="85" t="s">
        <v>1588</v>
      </c>
      <c r="C213" s="136"/>
      <c r="D213" s="136">
        <v>0</v>
      </c>
      <c r="E213" s="84">
        <v>0</v>
      </c>
      <c r="F213" s="137"/>
      <c r="G213" s="138">
        <v>-100</v>
      </c>
    </row>
    <row r="214" spans="1:7" ht="17.25" customHeight="1">
      <c r="A214" s="115">
        <v>232</v>
      </c>
      <c r="B214" s="83" t="s">
        <v>111</v>
      </c>
      <c r="C214" s="136">
        <f>C215</f>
        <v>3700</v>
      </c>
      <c r="D214" s="136">
        <v>3503</v>
      </c>
      <c r="E214" s="84">
        <v>3503</v>
      </c>
      <c r="F214" s="137">
        <f>E214/D214*100</f>
        <v>100</v>
      </c>
      <c r="G214" s="138">
        <v>43.45</v>
      </c>
    </row>
    <row r="215" spans="1:7" ht="17.25" customHeight="1">
      <c r="A215" s="115">
        <v>23204</v>
      </c>
      <c r="B215" s="83" t="s">
        <v>1589</v>
      </c>
      <c r="C215" s="136">
        <f>SUM(C216:C231)</f>
        <v>3700</v>
      </c>
      <c r="D215" s="136">
        <v>3503</v>
      </c>
      <c r="E215" s="84">
        <v>3503</v>
      </c>
      <c r="F215" s="137">
        <f>E215/D215*100</f>
        <v>100</v>
      </c>
      <c r="G215" s="138">
        <v>43.45</v>
      </c>
    </row>
    <row r="216" spans="1:7" ht="17.25" customHeight="1">
      <c r="A216" s="115">
        <v>2320401</v>
      </c>
      <c r="B216" s="85" t="s">
        <v>1590</v>
      </c>
      <c r="C216" s="136">
        <v>0</v>
      </c>
      <c r="D216" s="136">
        <v>0</v>
      </c>
      <c r="E216" s="84">
        <v>0</v>
      </c>
      <c r="F216" s="137"/>
      <c r="G216" s="138"/>
    </row>
    <row r="217" spans="1:7" ht="17.25" customHeight="1">
      <c r="A217" s="115">
        <v>2320405</v>
      </c>
      <c r="B217" s="85" t="s">
        <v>1591</v>
      </c>
      <c r="C217" s="136">
        <v>0</v>
      </c>
      <c r="D217" s="136">
        <v>0</v>
      </c>
      <c r="E217" s="84">
        <v>0</v>
      </c>
      <c r="F217" s="137"/>
      <c r="G217" s="138"/>
    </row>
    <row r="218" spans="1:7" ht="17.25" customHeight="1">
      <c r="A218" s="115">
        <v>2320411</v>
      </c>
      <c r="B218" s="85" t="s">
        <v>1592</v>
      </c>
      <c r="C218" s="136">
        <v>0</v>
      </c>
      <c r="D218" s="136">
        <v>204</v>
      </c>
      <c r="E218" s="84">
        <v>204</v>
      </c>
      <c r="F218" s="137">
        <f>E218/D218*100</f>
        <v>100</v>
      </c>
      <c r="G218" s="138">
        <v>-73.95</v>
      </c>
    </row>
    <row r="219" spans="1:7" ht="17.25" customHeight="1">
      <c r="A219" s="115">
        <v>2320413</v>
      </c>
      <c r="B219" s="85" t="s">
        <v>1593</v>
      </c>
      <c r="C219" s="136" t="s">
        <v>1594</v>
      </c>
      <c r="D219" s="136">
        <v>0</v>
      </c>
      <c r="E219" s="84">
        <v>0</v>
      </c>
      <c r="F219" s="137"/>
      <c r="G219" s="138"/>
    </row>
    <row r="220" spans="1:7" ht="17.25" customHeight="1">
      <c r="A220" s="115">
        <v>2320414</v>
      </c>
      <c r="B220" s="85" t="s">
        <v>1595</v>
      </c>
      <c r="C220" s="136">
        <v>0</v>
      </c>
      <c r="D220" s="136">
        <v>0</v>
      </c>
      <c r="E220" s="84">
        <v>0</v>
      </c>
      <c r="F220" s="137"/>
      <c r="G220" s="138"/>
    </row>
    <row r="221" spans="1:7" ht="17.25" customHeight="1">
      <c r="A221" s="115">
        <v>2320416</v>
      </c>
      <c r="B221" s="85" t="s">
        <v>1596</v>
      </c>
      <c r="C221" s="136">
        <v>0</v>
      </c>
      <c r="D221" s="136">
        <v>0</v>
      </c>
      <c r="E221" s="84">
        <v>0</v>
      </c>
      <c r="F221" s="137"/>
      <c r="G221" s="138"/>
    </row>
    <row r="222" spans="1:7" ht="17.25" customHeight="1">
      <c r="A222" s="115">
        <v>2320417</v>
      </c>
      <c r="B222" s="85" t="s">
        <v>1597</v>
      </c>
      <c r="C222" s="136">
        <v>0</v>
      </c>
      <c r="D222" s="136">
        <v>0</v>
      </c>
      <c r="E222" s="84">
        <v>0</v>
      </c>
      <c r="F222" s="137"/>
      <c r="G222" s="138"/>
    </row>
    <row r="223" spans="1:7" ht="17.25" customHeight="1">
      <c r="A223" s="115">
        <v>2320418</v>
      </c>
      <c r="B223" s="85" t="s">
        <v>1598</v>
      </c>
      <c r="C223" s="136">
        <v>0</v>
      </c>
      <c r="D223" s="136">
        <v>0</v>
      </c>
      <c r="E223" s="84">
        <v>0</v>
      </c>
      <c r="F223" s="137"/>
      <c r="G223" s="138"/>
    </row>
    <row r="224" spans="1:7" ht="17.25" customHeight="1">
      <c r="A224" s="115">
        <v>2320419</v>
      </c>
      <c r="B224" s="85" t="s">
        <v>1599</v>
      </c>
      <c r="C224" s="136">
        <v>0</v>
      </c>
      <c r="D224" s="136">
        <v>0</v>
      </c>
      <c r="E224" s="84">
        <v>0</v>
      </c>
      <c r="F224" s="137"/>
      <c r="G224" s="138"/>
    </row>
    <row r="225" spans="1:7" ht="17.25" customHeight="1">
      <c r="A225" s="115">
        <v>2320420</v>
      </c>
      <c r="B225" s="85" t="s">
        <v>1600</v>
      </c>
      <c r="C225" s="136">
        <v>0</v>
      </c>
      <c r="D225" s="136">
        <v>0</v>
      </c>
      <c r="E225" s="84">
        <v>0</v>
      </c>
      <c r="F225" s="137"/>
      <c r="G225" s="138"/>
    </row>
    <row r="226" spans="1:7" ht="17.25" customHeight="1">
      <c r="A226" s="115">
        <v>2320431</v>
      </c>
      <c r="B226" s="85" t="s">
        <v>1601</v>
      </c>
      <c r="C226" s="136">
        <v>0</v>
      </c>
      <c r="D226" s="136">
        <v>1659</v>
      </c>
      <c r="E226" s="84">
        <v>1659</v>
      </c>
      <c r="F226" s="137">
        <f>E226/D226*100</f>
        <v>100</v>
      </c>
      <c r="G226" s="138"/>
    </row>
    <row r="227" spans="1:7" ht="17.25" customHeight="1">
      <c r="A227" s="115">
        <v>2320432</v>
      </c>
      <c r="B227" s="85" t="s">
        <v>1602</v>
      </c>
      <c r="C227" s="136" t="s">
        <v>1594</v>
      </c>
      <c r="D227" s="136">
        <v>0</v>
      </c>
      <c r="E227" s="84">
        <v>0</v>
      </c>
      <c r="F227" s="137"/>
      <c r="G227" s="138"/>
    </row>
    <row r="228" spans="1:7" ht="17.25" customHeight="1">
      <c r="A228" s="115">
        <v>2320433</v>
      </c>
      <c r="B228" s="85" t="s">
        <v>1603</v>
      </c>
      <c r="C228" s="136">
        <v>0</v>
      </c>
      <c r="D228" s="136">
        <v>0</v>
      </c>
      <c r="E228" s="84">
        <v>0</v>
      </c>
      <c r="F228" s="137"/>
      <c r="G228" s="138"/>
    </row>
    <row r="229" spans="1:7" ht="17.25" customHeight="1">
      <c r="A229" s="115">
        <v>2320498</v>
      </c>
      <c r="B229" s="85" t="s">
        <v>1604</v>
      </c>
      <c r="C229" s="136">
        <v>0</v>
      </c>
      <c r="D229" s="136">
        <v>1640</v>
      </c>
      <c r="E229" s="84">
        <v>1640</v>
      </c>
      <c r="F229" s="137">
        <f>E229/D229*100</f>
        <v>100</v>
      </c>
      <c r="G229" s="138"/>
    </row>
    <row r="230" spans="1:7" ht="17.25" customHeight="1">
      <c r="A230" s="115">
        <v>2320499</v>
      </c>
      <c r="B230" s="85" t="s">
        <v>1605</v>
      </c>
      <c r="C230" s="136">
        <v>3700</v>
      </c>
      <c r="D230" s="136">
        <v>0</v>
      </c>
      <c r="E230" s="84">
        <v>0</v>
      </c>
      <c r="F230" s="137"/>
      <c r="G230" s="138"/>
    </row>
    <row r="231" spans="1:7" ht="17.25" customHeight="1">
      <c r="A231" s="115">
        <v>233</v>
      </c>
      <c r="B231" s="83" t="s">
        <v>112</v>
      </c>
      <c r="C231" s="136"/>
      <c r="D231" s="136">
        <v>17</v>
      </c>
      <c r="E231" s="84">
        <v>17</v>
      </c>
      <c r="F231" s="137">
        <f>E231/D231*100</f>
        <v>100</v>
      </c>
      <c r="G231" s="138">
        <v>-37.04</v>
      </c>
    </row>
    <row r="232" spans="1:7" ht="17.25" customHeight="1">
      <c r="A232" s="115">
        <v>23304</v>
      </c>
      <c r="B232" s="83" t="s">
        <v>1606</v>
      </c>
      <c r="C232" s="136"/>
      <c r="D232" s="136">
        <v>17</v>
      </c>
      <c r="E232" s="84">
        <v>17</v>
      </c>
      <c r="F232" s="137">
        <f>E232/D232*100</f>
        <v>100</v>
      </c>
      <c r="G232" s="138">
        <v>-37.04</v>
      </c>
    </row>
    <row r="233" spans="1:7" ht="17.25" customHeight="1">
      <c r="A233" s="115">
        <v>2330401</v>
      </c>
      <c r="B233" s="85" t="s">
        <v>1607</v>
      </c>
      <c r="C233" s="136"/>
      <c r="D233" s="136">
        <v>0</v>
      </c>
      <c r="E233" s="84">
        <v>0</v>
      </c>
      <c r="F233" s="137"/>
      <c r="G233" s="138"/>
    </row>
    <row r="234" spans="1:7" ht="17.25" customHeight="1">
      <c r="A234" s="115">
        <v>2330405</v>
      </c>
      <c r="B234" s="85" t="s">
        <v>1608</v>
      </c>
      <c r="C234" s="136"/>
      <c r="D234" s="136">
        <v>0</v>
      </c>
      <c r="E234" s="84">
        <v>0</v>
      </c>
      <c r="F234" s="137"/>
      <c r="G234" s="138"/>
    </row>
    <row r="235" spans="1:7" ht="17.25" customHeight="1">
      <c r="A235" s="115">
        <v>2330411</v>
      </c>
      <c r="B235" s="85" t="s">
        <v>1609</v>
      </c>
      <c r="C235" s="136"/>
      <c r="D235" s="136">
        <v>0</v>
      </c>
      <c r="E235" s="84">
        <v>0</v>
      </c>
      <c r="F235" s="137"/>
      <c r="G235" s="138"/>
    </row>
    <row r="236" spans="1:7" ht="17.25" customHeight="1">
      <c r="A236" s="115">
        <v>2330413</v>
      </c>
      <c r="B236" s="85" t="s">
        <v>1610</v>
      </c>
      <c r="C236" s="136"/>
      <c r="D236" s="136">
        <v>0</v>
      </c>
      <c r="E236" s="84">
        <v>0</v>
      </c>
      <c r="F236" s="137"/>
      <c r="G236" s="138"/>
    </row>
    <row r="237" spans="1:7" ht="17.25" customHeight="1">
      <c r="A237" s="115">
        <v>2330414</v>
      </c>
      <c r="B237" s="85" t="s">
        <v>1611</v>
      </c>
      <c r="C237" s="136"/>
      <c r="D237" s="136">
        <v>0</v>
      </c>
      <c r="E237" s="84">
        <v>0</v>
      </c>
      <c r="F237" s="137"/>
      <c r="G237" s="138"/>
    </row>
    <row r="238" spans="1:7" ht="17.25" customHeight="1">
      <c r="A238" s="115">
        <v>2330416</v>
      </c>
      <c r="B238" s="85" t="s">
        <v>1612</v>
      </c>
      <c r="C238" s="136"/>
      <c r="D238" s="136">
        <v>0</v>
      </c>
      <c r="E238" s="84">
        <v>0</v>
      </c>
      <c r="F238" s="137"/>
      <c r="G238" s="138"/>
    </row>
    <row r="239" spans="1:7" ht="17.25" customHeight="1">
      <c r="A239" s="115">
        <v>2330417</v>
      </c>
      <c r="B239" s="85" t="s">
        <v>1613</v>
      </c>
      <c r="C239" s="136"/>
      <c r="D239" s="136">
        <v>0</v>
      </c>
      <c r="E239" s="84">
        <v>0</v>
      </c>
      <c r="F239" s="137"/>
      <c r="G239" s="138"/>
    </row>
    <row r="240" spans="1:7" ht="17.25" customHeight="1">
      <c r="A240" s="115">
        <v>2330418</v>
      </c>
      <c r="B240" s="85" t="s">
        <v>1614</v>
      </c>
      <c r="C240" s="136"/>
      <c r="D240" s="136">
        <v>0</v>
      </c>
      <c r="E240" s="84">
        <v>0</v>
      </c>
      <c r="F240" s="137"/>
      <c r="G240" s="138"/>
    </row>
    <row r="241" spans="1:7" ht="17.25" customHeight="1">
      <c r="A241" s="115">
        <v>2330419</v>
      </c>
      <c r="B241" s="85" t="s">
        <v>1615</v>
      </c>
      <c r="C241" s="136"/>
      <c r="D241" s="136">
        <v>0</v>
      </c>
      <c r="E241" s="84">
        <v>0</v>
      </c>
      <c r="F241" s="137"/>
      <c r="G241" s="138"/>
    </row>
    <row r="242" spans="1:7" ht="17.25" customHeight="1">
      <c r="A242" s="115">
        <v>2330420</v>
      </c>
      <c r="B242" s="85" t="s">
        <v>1616</v>
      </c>
      <c r="C242" s="136"/>
      <c r="D242" s="136">
        <v>0</v>
      </c>
      <c r="E242" s="84">
        <v>0</v>
      </c>
      <c r="F242" s="137"/>
      <c r="G242" s="138"/>
    </row>
    <row r="243" spans="1:7" ht="17.25" customHeight="1">
      <c r="A243" s="115">
        <v>2330431</v>
      </c>
      <c r="B243" s="85" t="s">
        <v>1617</v>
      </c>
      <c r="C243" s="136"/>
      <c r="D243" s="136">
        <v>0</v>
      </c>
      <c r="E243" s="84">
        <v>0</v>
      </c>
      <c r="F243" s="137"/>
      <c r="G243" s="138"/>
    </row>
    <row r="244" spans="1:7" ht="17.25" customHeight="1">
      <c r="A244" s="115">
        <v>2330432</v>
      </c>
      <c r="B244" s="85" t="s">
        <v>1618</v>
      </c>
      <c r="C244" s="136"/>
      <c r="D244" s="136">
        <v>0</v>
      </c>
      <c r="E244" s="84">
        <v>0</v>
      </c>
      <c r="F244" s="137"/>
      <c r="G244" s="138"/>
    </row>
    <row r="245" spans="1:7" ht="17.25" customHeight="1">
      <c r="A245" s="115">
        <v>2330433</v>
      </c>
      <c r="B245" s="85" t="s">
        <v>1619</v>
      </c>
      <c r="C245" s="136"/>
      <c r="D245" s="136">
        <v>0</v>
      </c>
      <c r="E245" s="84">
        <v>0</v>
      </c>
      <c r="F245" s="137"/>
      <c r="G245" s="138"/>
    </row>
    <row r="246" spans="1:7" ht="17.25" customHeight="1">
      <c r="A246" s="115">
        <v>2330498</v>
      </c>
      <c r="B246" s="85" t="s">
        <v>1620</v>
      </c>
      <c r="C246" s="136"/>
      <c r="D246" s="136">
        <v>17</v>
      </c>
      <c r="E246" s="84">
        <v>17</v>
      </c>
      <c r="F246" s="137">
        <f>E246/D246*100</f>
        <v>100</v>
      </c>
      <c r="G246" s="138">
        <v>-37.04</v>
      </c>
    </row>
    <row r="247" spans="1:7" ht="17.25" customHeight="1">
      <c r="A247" s="115">
        <v>2330499</v>
      </c>
      <c r="B247" s="85" t="s">
        <v>1621</v>
      </c>
      <c r="C247" s="136"/>
      <c r="D247" s="136"/>
      <c r="E247" s="84">
        <v>0</v>
      </c>
      <c r="F247" s="137"/>
      <c r="G247" s="138"/>
    </row>
    <row r="248" spans="1:7" ht="17.25" customHeight="1">
      <c r="A248" s="115">
        <v>234</v>
      </c>
      <c r="B248" s="135" t="s">
        <v>1622</v>
      </c>
      <c r="C248" s="136"/>
      <c r="D248" s="136"/>
      <c r="E248" s="84">
        <v>0</v>
      </c>
      <c r="F248" s="137"/>
      <c r="G248" s="138"/>
    </row>
    <row r="249" spans="1:7" ht="17.25" customHeight="1">
      <c r="A249" s="115">
        <v>23401</v>
      </c>
      <c r="B249" s="135" t="s">
        <v>1339</v>
      </c>
      <c r="C249" s="136"/>
      <c r="D249" s="136"/>
      <c r="E249" s="84">
        <v>0</v>
      </c>
      <c r="F249" s="137"/>
      <c r="G249" s="138"/>
    </row>
    <row r="250" spans="1:7" ht="17.25" customHeight="1">
      <c r="A250" s="115">
        <v>2340101</v>
      </c>
      <c r="B250" s="115" t="s">
        <v>1623</v>
      </c>
      <c r="C250" s="136"/>
      <c r="D250" s="136"/>
      <c r="E250" s="84">
        <v>0</v>
      </c>
      <c r="F250" s="137"/>
      <c r="G250" s="138"/>
    </row>
    <row r="251" spans="1:7" ht="17.25" customHeight="1">
      <c r="A251" s="115">
        <v>2340102</v>
      </c>
      <c r="B251" s="115" t="s">
        <v>1624</v>
      </c>
      <c r="C251" s="136"/>
      <c r="D251" s="136"/>
      <c r="E251" s="84">
        <v>0</v>
      </c>
      <c r="F251" s="137"/>
      <c r="G251" s="138"/>
    </row>
    <row r="252" spans="1:7" ht="17.25" customHeight="1">
      <c r="A252" s="115">
        <v>2340103</v>
      </c>
      <c r="B252" s="115" t="s">
        <v>1625</v>
      </c>
      <c r="C252" s="136"/>
      <c r="D252" s="136"/>
      <c r="E252" s="84">
        <v>0</v>
      </c>
      <c r="F252" s="137"/>
      <c r="G252" s="138"/>
    </row>
    <row r="253" spans="1:7" ht="17.25" customHeight="1">
      <c r="A253" s="115">
        <v>2340104</v>
      </c>
      <c r="B253" s="115" t="s">
        <v>1626</v>
      </c>
      <c r="C253" s="136"/>
      <c r="D253" s="136"/>
      <c r="E253" s="84">
        <v>0</v>
      </c>
      <c r="F253" s="137"/>
      <c r="G253" s="138"/>
    </row>
    <row r="254" spans="1:7" ht="17.25" customHeight="1">
      <c r="A254" s="115">
        <v>2340105</v>
      </c>
      <c r="B254" s="115" t="s">
        <v>1627</v>
      </c>
      <c r="C254" s="136"/>
      <c r="D254" s="136"/>
      <c r="E254" s="84">
        <v>0</v>
      </c>
      <c r="F254" s="137"/>
      <c r="G254" s="138"/>
    </row>
    <row r="255" spans="1:7" ht="17.25" customHeight="1">
      <c r="A255" s="115">
        <v>2340106</v>
      </c>
      <c r="B255" s="115" t="s">
        <v>1628</v>
      </c>
      <c r="C255" s="136"/>
      <c r="D255" s="136"/>
      <c r="E255" s="84">
        <v>0</v>
      </c>
      <c r="F255" s="137"/>
      <c r="G255" s="138"/>
    </row>
    <row r="256" spans="1:7" ht="17.25" customHeight="1">
      <c r="A256" s="115">
        <v>2340107</v>
      </c>
      <c r="B256" s="115" t="s">
        <v>1629</v>
      </c>
      <c r="C256" s="136"/>
      <c r="D256" s="136"/>
      <c r="E256" s="84">
        <v>0</v>
      </c>
      <c r="F256" s="137"/>
      <c r="G256" s="138"/>
    </row>
    <row r="257" spans="1:7" ht="17.25" customHeight="1">
      <c r="A257" s="115">
        <v>2340108</v>
      </c>
      <c r="B257" s="115" t="s">
        <v>1630</v>
      </c>
      <c r="C257" s="136"/>
      <c r="D257" s="136"/>
      <c r="E257" s="84">
        <v>0</v>
      </c>
      <c r="F257" s="137"/>
      <c r="G257" s="138"/>
    </row>
    <row r="258" spans="1:7" ht="17.25" customHeight="1">
      <c r="A258" s="115">
        <v>2340109</v>
      </c>
      <c r="B258" s="115" t="s">
        <v>1631</v>
      </c>
      <c r="C258" s="136"/>
      <c r="D258" s="136"/>
      <c r="E258" s="84">
        <v>0</v>
      </c>
      <c r="F258" s="137"/>
      <c r="G258" s="138"/>
    </row>
    <row r="259" spans="1:7" ht="17.25" customHeight="1">
      <c r="A259" s="115">
        <v>2340110</v>
      </c>
      <c r="B259" s="115" t="s">
        <v>1632</v>
      </c>
      <c r="C259" s="136"/>
      <c r="D259" s="136"/>
      <c r="E259" s="84">
        <v>0</v>
      </c>
      <c r="F259" s="137"/>
      <c r="G259" s="138"/>
    </row>
    <row r="260" spans="1:7" ht="17.25" customHeight="1">
      <c r="A260" s="115">
        <v>2340111</v>
      </c>
      <c r="B260" s="115" t="s">
        <v>1633</v>
      </c>
      <c r="C260" s="136"/>
      <c r="D260" s="136"/>
      <c r="E260" s="84">
        <v>0</v>
      </c>
      <c r="F260" s="137"/>
      <c r="G260" s="138"/>
    </row>
    <row r="261" spans="1:7" ht="17.25" customHeight="1">
      <c r="A261" s="115">
        <v>2340199</v>
      </c>
      <c r="B261" s="115" t="s">
        <v>1634</v>
      </c>
      <c r="C261" s="136"/>
      <c r="D261" s="136"/>
      <c r="E261" s="84">
        <v>0</v>
      </c>
      <c r="F261" s="137"/>
      <c r="G261" s="138"/>
    </row>
    <row r="262" spans="1:7" ht="17.25" customHeight="1">
      <c r="A262" s="115">
        <v>23402</v>
      </c>
      <c r="B262" s="135" t="s">
        <v>1635</v>
      </c>
      <c r="C262" s="136"/>
      <c r="D262" s="136"/>
      <c r="E262" s="84">
        <v>0</v>
      </c>
      <c r="F262" s="137"/>
      <c r="G262" s="138"/>
    </row>
    <row r="263" spans="1:7" ht="17.25" customHeight="1">
      <c r="A263" s="115">
        <v>2340201</v>
      </c>
      <c r="B263" s="115" t="s">
        <v>1121</v>
      </c>
      <c r="C263" s="136"/>
      <c r="D263" s="136"/>
      <c r="E263" s="84">
        <v>0</v>
      </c>
      <c r="F263" s="137"/>
      <c r="G263" s="138"/>
    </row>
    <row r="264" spans="1:7" ht="17.25" customHeight="1">
      <c r="A264" s="115">
        <v>2340202</v>
      </c>
      <c r="B264" s="115" t="s">
        <v>1164</v>
      </c>
      <c r="C264" s="136"/>
      <c r="D264" s="136"/>
      <c r="E264" s="84">
        <v>0</v>
      </c>
      <c r="F264" s="137"/>
      <c r="G264" s="138"/>
    </row>
    <row r="265" spans="1:7" ht="17.25" customHeight="1">
      <c r="A265" s="115">
        <v>2340203</v>
      </c>
      <c r="B265" s="115" t="s">
        <v>1636</v>
      </c>
      <c r="C265" s="136"/>
      <c r="D265" s="136"/>
      <c r="E265" s="84">
        <v>0</v>
      </c>
      <c r="F265" s="137"/>
      <c r="G265" s="138"/>
    </row>
    <row r="266" spans="1:7" ht="17.25" customHeight="1">
      <c r="A266" s="115">
        <v>2340204</v>
      </c>
      <c r="B266" s="115" t="s">
        <v>1637</v>
      </c>
      <c r="C266" s="136"/>
      <c r="D266" s="136"/>
      <c r="E266" s="84">
        <v>0</v>
      </c>
      <c r="F266" s="137"/>
      <c r="G266" s="138"/>
    </row>
    <row r="267" spans="1:7" ht="17.25" customHeight="1">
      <c r="A267" s="115">
        <v>2340205</v>
      </c>
      <c r="B267" s="115" t="s">
        <v>1638</v>
      </c>
      <c r="C267" s="136"/>
      <c r="D267" s="136"/>
      <c r="E267" s="84">
        <v>0</v>
      </c>
      <c r="F267" s="137"/>
      <c r="G267" s="138"/>
    </row>
    <row r="268" spans="1:7" ht="17.25" customHeight="1">
      <c r="A268" s="115">
        <v>2340299</v>
      </c>
      <c r="B268" s="115" t="s">
        <v>1639</v>
      </c>
      <c r="C268" s="136"/>
      <c r="D268" s="136"/>
      <c r="E268" s="84">
        <v>0</v>
      </c>
      <c r="F268" s="137"/>
      <c r="G268" s="138"/>
    </row>
    <row r="269" ht="17.25" customHeight="1"/>
    <row r="270" ht="17.25" customHeight="1"/>
    <row r="271" ht="17.25" customHeight="1"/>
    <row r="272" ht="17.25" customHeight="1"/>
    <row r="273" ht="17.25" customHeight="1"/>
    <row r="274" ht="17.25" customHeight="1"/>
    <row r="275" ht="17.25" customHeight="1"/>
    <row r="276" ht="17.25" customHeight="1"/>
  </sheetData>
  <sheetProtection/>
  <mergeCells count="1">
    <mergeCell ref="A1:G1"/>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D33"/>
  <sheetViews>
    <sheetView showGridLines="0" showZeros="0" workbookViewId="0" topLeftCell="A1">
      <selection activeCell="J33" sqref="J33"/>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79" t="s">
        <v>1669</v>
      </c>
      <c r="B1" s="79"/>
      <c r="C1" s="79"/>
      <c r="D1" s="79"/>
    </row>
    <row r="2" spans="1:4" ht="16.5" customHeight="1">
      <c r="A2" s="80" t="s">
        <v>114</v>
      </c>
      <c r="B2" s="80"/>
      <c r="C2" s="80"/>
      <c r="D2" s="80"/>
    </row>
    <row r="3" spans="1:4" ht="16.5" customHeight="1">
      <c r="A3" s="81" t="s">
        <v>115</v>
      </c>
      <c r="B3" s="81" t="s">
        <v>85</v>
      </c>
      <c r="C3" s="81" t="s">
        <v>115</v>
      </c>
      <c r="D3" s="81" t="s">
        <v>85</v>
      </c>
    </row>
    <row r="4" spans="1:4" ht="17.25" customHeight="1">
      <c r="A4" s="85" t="s">
        <v>1397</v>
      </c>
      <c r="B4" s="84">
        <v>55172</v>
      </c>
      <c r="C4" s="85" t="s">
        <v>1410</v>
      </c>
      <c r="D4" s="84">
        <v>83246</v>
      </c>
    </row>
    <row r="5" spans="1:4" ht="17.25" customHeight="1">
      <c r="A5" s="85" t="s">
        <v>1641</v>
      </c>
      <c r="B5" s="84">
        <v>4690</v>
      </c>
      <c r="C5" s="85" t="s">
        <v>1642</v>
      </c>
      <c r="D5" s="84">
        <v>0</v>
      </c>
    </row>
    <row r="6" spans="1:4" ht="17.25" customHeight="1">
      <c r="A6" s="85" t="s">
        <v>1643</v>
      </c>
      <c r="B6" s="84">
        <v>4690</v>
      </c>
      <c r="C6" s="85" t="s">
        <v>1644</v>
      </c>
      <c r="D6" s="84">
        <v>0</v>
      </c>
    </row>
    <row r="7" spans="1:4" ht="17.25" customHeight="1">
      <c r="A7" s="85" t="s">
        <v>218</v>
      </c>
      <c r="B7" s="84">
        <v>0</v>
      </c>
      <c r="C7" s="85" t="s">
        <v>218</v>
      </c>
      <c r="D7" s="84">
        <v>0</v>
      </c>
    </row>
    <row r="8" spans="1:4" ht="17.25" customHeight="1">
      <c r="A8" s="85" t="s">
        <v>219</v>
      </c>
      <c r="B8" s="84">
        <v>1</v>
      </c>
      <c r="C8" s="85" t="s">
        <v>219</v>
      </c>
      <c r="D8" s="84">
        <v>0</v>
      </c>
    </row>
    <row r="9" spans="1:4" ht="17.25" customHeight="1">
      <c r="A9" s="85" t="s">
        <v>220</v>
      </c>
      <c r="B9" s="84">
        <v>1228</v>
      </c>
      <c r="C9" s="85" t="s">
        <v>220</v>
      </c>
      <c r="D9" s="84">
        <v>0</v>
      </c>
    </row>
    <row r="10" spans="1:4" ht="17.25" customHeight="1">
      <c r="A10" s="85" t="s">
        <v>222</v>
      </c>
      <c r="B10" s="84">
        <v>0</v>
      </c>
      <c r="C10" s="85" t="s">
        <v>222</v>
      </c>
      <c r="D10" s="84">
        <v>0</v>
      </c>
    </row>
    <row r="11" spans="1:4" ht="17.25" customHeight="1">
      <c r="A11" s="85" t="s">
        <v>223</v>
      </c>
      <c r="B11" s="84">
        <v>0</v>
      </c>
      <c r="C11" s="85" t="s">
        <v>223</v>
      </c>
      <c r="D11" s="84">
        <v>0</v>
      </c>
    </row>
    <row r="12" spans="1:4" ht="17.25" customHeight="1">
      <c r="A12" s="85" t="s">
        <v>224</v>
      </c>
      <c r="B12" s="84">
        <v>3026</v>
      </c>
      <c r="C12" s="85" t="s">
        <v>224</v>
      </c>
      <c r="D12" s="84">
        <v>0</v>
      </c>
    </row>
    <row r="13" spans="1:4" ht="17.25" customHeight="1">
      <c r="A13" s="85" t="s">
        <v>225</v>
      </c>
      <c r="B13" s="84">
        <v>0</v>
      </c>
      <c r="C13" s="85" t="s">
        <v>225</v>
      </c>
      <c r="D13" s="84">
        <v>0</v>
      </c>
    </row>
    <row r="14" spans="1:4" ht="17.25" customHeight="1">
      <c r="A14" s="85" t="s">
        <v>226</v>
      </c>
      <c r="B14" s="84">
        <v>0</v>
      </c>
      <c r="C14" s="85" t="s">
        <v>226</v>
      </c>
      <c r="D14" s="84">
        <v>0</v>
      </c>
    </row>
    <row r="15" spans="1:4" ht="17.25" customHeight="1">
      <c r="A15" s="85" t="s">
        <v>233</v>
      </c>
      <c r="B15" s="86">
        <v>435</v>
      </c>
      <c r="C15" s="85" t="s">
        <v>234</v>
      </c>
      <c r="D15" s="84">
        <v>0</v>
      </c>
    </row>
    <row r="16" spans="1:4" ht="17.25" customHeight="1">
      <c r="A16" s="87" t="s">
        <v>1645</v>
      </c>
      <c r="B16" s="84">
        <v>0</v>
      </c>
      <c r="C16" s="126" t="s">
        <v>1646</v>
      </c>
      <c r="D16" s="84">
        <v>0</v>
      </c>
    </row>
    <row r="17" spans="1:4" ht="17.25" customHeight="1">
      <c r="A17" s="85" t="s">
        <v>1647</v>
      </c>
      <c r="B17" s="89">
        <v>0</v>
      </c>
      <c r="C17" s="85"/>
      <c r="D17" s="113"/>
    </row>
    <row r="18" spans="1:4" ht="17.25" customHeight="1">
      <c r="A18" s="85" t="s">
        <v>1648</v>
      </c>
      <c r="B18" s="86">
        <v>22084</v>
      </c>
      <c r="C18" s="85"/>
      <c r="D18" s="113"/>
    </row>
    <row r="19" spans="1:4" ht="17.25" customHeight="1">
      <c r="A19" s="87" t="s">
        <v>1649</v>
      </c>
      <c r="B19" s="84">
        <v>0</v>
      </c>
      <c r="C19" s="126" t="s">
        <v>1650</v>
      </c>
      <c r="D19" s="84">
        <v>10000</v>
      </c>
    </row>
    <row r="20" spans="1:4" ht="17.25" customHeight="1">
      <c r="A20" s="85" t="s">
        <v>1651</v>
      </c>
      <c r="B20" s="127"/>
      <c r="C20" s="85"/>
      <c r="D20" s="84"/>
    </row>
    <row r="21" spans="1:4" ht="17.25" customHeight="1">
      <c r="A21" s="85" t="s">
        <v>1652</v>
      </c>
      <c r="B21" s="84">
        <v>0</v>
      </c>
      <c r="C21" s="85"/>
      <c r="D21" s="84"/>
    </row>
    <row r="22" spans="1:4" ht="17.25" customHeight="1">
      <c r="A22" s="85" t="s">
        <v>1653</v>
      </c>
      <c r="B22" s="84">
        <v>0</v>
      </c>
      <c r="C22" s="85"/>
      <c r="D22" s="128"/>
    </row>
    <row r="23" spans="1:4" ht="17.25" customHeight="1">
      <c r="A23" s="85" t="s">
        <v>1654</v>
      </c>
      <c r="B23" s="84">
        <v>0</v>
      </c>
      <c r="C23" s="85"/>
      <c r="D23" s="128"/>
    </row>
    <row r="24" spans="1:4" ht="17.25" customHeight="1">
      <c r="A24" s="85" t="s">
        <v>248</v>
      </c>
      <c r="B24" s="84">
        <v>0</v>
      </c>
      <c r="C24" s="85" t="s">
        <v>249</v>
      </c>
      <c r="D24" s="84">
        <v>2300</v>
      </c>
    </row>
    <row r="25" spans="1:4" ht="17.25" customHeight="1">
      <c r="A25" s="85" t="s">
        <v>250</v>
      </c>
      <c r="B25" s="84">
        <v>0</v>
      </c>
      <c r="C25" s="85" t="s">
        <v>1655</v>
      </c>
      <c r="D25" s="84">
        <v>2300</v>
      </c>
    </row>
    <row r="26" spans="1:4" ht="17.25" customHeight="1">
      <c r="A26" s="85" t="s">
        <v>1656</v>
      </c>
      <c r="B26" s="84">
        <v>0</v>
      </c>
      <c r="C26" s="85" t="s">
        <v>1657</v>
      </c>
      <c r="D26" s="128"/>
    </row>
    <row r="27" spans="1:4" ht="17.25" customHeight="1">
      <c r="A27" s="85" t="s">
        <v>261</v>
      </c>
      <c r="B27" s="84">
        <v>20400</v>
      </c>
      <c r="C27" s="85" t="s">
        <v>262</v>
      </c>
      <c r="D27" s="84">
        <v>0</v>
      </c>
    </row>
    <row r="28" spans="1:4" ht="17.25" customHeight="1">
      <c r="A28" s="85" t="s">
        <v>1658</v>
      </c>
      <c r="B28" s="84">
        <v>20400</v>
      </c>
      <c r="C28" s="85"/>
      <c r="D28" s="113"/>
    </row>
    <row r="29" spans="1:4" ht="17.25" customHeight="1">
      <c r="A29" s="85" t="s">
        <v>1659</v>
      </c>
      <c r="B29" s="84">
        <v>0</v>
      </c>
      <c r="C29" s="85" t="s">
        <v>1660</v>
      </c>
      <c r="D29" s="84">
        <v>0</v>
      </c>
    </row>
    <row r="30" spans="1:4" ht="17.25" customHeight="1">
      <c r="A30" s="85" t="s">
        <v>1661</v>
      </c>
      <c r="B30" s="84">
        <v>0</v>
      </c>
      <c r="C30" s="85" t="s">
        <v>1662</v>
      </c>
      <c r="D30" s="84">
        <v>0</v>
      </c>
    </row>
    <row r="31" spans="1:4" ht="16.5" customHeight="1">
      <c r="A31" s="85"/>
      <c r="B31" s="113"/>
      <c r="C31" s="85" t="s">
        <v>1663</v>
      </c>
      <c r="D31" s="84">
        <v>0</v>
      </c>
    </row>
    <row r="32" spans="1:4" ht="15" customHeight="1">
      <c r="A32" s="85"/>
      <c r="B32" s="113"/>
      <c r="C32" s="85" t="s">
        <v>1664</v>
      </c>
      <c r="D32" s="84">
        <v>6800</v>
      </c>
    </row>
    <row r="33" spans="1:4" ht="15" customHeight="1">
      <c r="A33" s="81" t="s">
        <v>1665</v>
      </c>
      <c r="B33" s="84">
        <v>102346</v>
      </c>
      <c r="C33" s="81" t="s">
        <v>1666</v>
      </c>
      <c r="D33" s="84">
        <v>102346</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32"/>
  <sheetViews>
    <sheetView showGridLines="0" showZeros="0" workbookViewId="0" topLeftCell="A1">
      <selection activeCell="C4" sqref="C4:G32"/>
    </sheetView>
  </sheetViews>
  <sheetFormatPr defaultColWidth="12.125" defaultRowHeight="16.5" customHeight="1"/>
  <cols>
    <col min="1" max="1" width="11.125" style="0" customWidth="1"/>
    <col min="2" max="2" width="23.75390625" style="0" customWidth="1"/>
    <col min="3" max="3" width="14.625" style="0" customWidth="1"/>
    <col min="4" max="4" width="15.25390625" style="0" customWidth="1"/>
    <col min="5" max="5" width="18.00390625" style="197" customWidth="1"/>
    <col min="6" max="7" width="14.875" style="0" customWidth="1"/>
  </cols>
  <sheetData>
    <row r="1" spans="1:7" ht="33.75" customHeight="1">
      <c r="A1" s="79" t="s">
        <v>43</v>
      </c>
      <c r="B1" s="79"/>
      <c r="C1" s="79"/>
      <c r="D1" s="79"/>
      <c r="E1" s="79"/>
      <c r="F1" s="79"/>
      <c r="G1" s="79"/>
    </row>
    <row r="2" spans="1:5" ht="16.5" customHeight="1">
      <c r="A2" s="80" t="s">
        <v>44</v>
      </c>
      <c r="B2" s="80"/>
      <c r="C2" s="80"/>
      <c r="D2" s="80"/>
      <c r="E2" s="152"/>
    </row>
    <row r="3" spans="1:7" ht="16.5" customHeight="1">
      <c r="A3" s="81" t="s">
        <v>45</v>
      </c>
      <c r="B3" s="81" t="s">
        <v>46</v>
      </c>
      <c r="C3" s="208" t="s">
        <v>47</v>
      </c>
      <c r="D3" s="208" t="s">
        <v>48</v>
      </c>
      <c r="E3" s="208" t="s">
        <v>49</v>
      </c>
      <c r="F3" s="142" t="s">
        <v>50</v>
      </c>
      <c r="G3" s="142" t="s">
        <v>51</v>
      </c>
    </row>
    <row r="4" spans="1:7" ht="16.5" customHeight="1">
      <c r="A4" s="115"/>
      <c r="B4" s="161" t="s">
        <v>52</v>
      </c>
      <c r="C4" s="209">
        <v>105000</v>
      </c>
      <c r="D4" s="209">
        <v>105000</v>
      </c>
      <c r="E4" s="210">
        <v>105131</v>
      </c>
      <c r="F4" s="219">
        <v>100.12</v>
      </c>
      <c r="G4" s="220">
        <v>10.32</v>
      </c>
    </row>
    <row r="5" spans="1:7" ht="16.5" customHeight="1">
      <c r="A5" s="115">
        <v>101</v>
      </c>
      <c r="B5" s="162" t="s">
        <v>53</v>
      </c>
      <c r="C5" s="209">
        <v>90000</v>
      </c>
      <c r="D5" s="209">
        <v>81400</v>
      </c>
      <c r="E5" s="210">
        <v>81474</v>
      </c>
      <c r="F5" s="219">
        <v>100.09</v>
      </c>
      <c r="G5" s="220">
        <v>1.64</v>
      </c>
    </row>
    <row r="6" spans="1:7" ht="16.5" customHeight="1">
      <c r="A6" s="115">
        <v>10101</v>
      </c>
      <c r="B6" s="163" t="s">
        <v>54</v>
      </c>
      <c r="C6" s="209">
        <v>38200</v>
      </c>
      <c r="D6" s="209">
        <v>35300</v>
      </c>
      <c r="E6" s="210">
        <v>35271</v>
      </c>
      <c r="F6" s="219">
        <v>99.92</v>
      </c>
      <c r="G6" s="220">
        <v>3.2</v>
      </c>
    </row>
    <row r="7" spans="1:7" ht="16.5" customHeight="1">
      <c r="A7" s="115">
        <v>10102</v>
      </c>
      <c r="B7" s="163" t="s">
        <v>55</v>
      </c>
      <c r="C7" s="209"/>
      <c r="D7" s="209"/>
      <c r="E7" s="213"/>
      <c r="F7" s="219"/>
      <c r="G7" s="220"/>
    </row>
    <row r="8" spans="1:7" ht="16.5" customHeight="1">
      <c r="A8" s="115">
        <v>10104</v>
      </c>
      <c r="B8" s="163" t="s">
        <v>56</v>
      </c>
      <c r="C8" s="209">
        <v>24000</v>
      </c>
      <c r="D8" s="209">
        <v>16200</v>
      </c>
      <c r="E8" s="210">
        <v>16149</v>
      </c>
      <c r="F8" s="219">
        <v>99.69</v>
      </c>
      <c r="G8" s="220">
        <v>-20.26</v>
      </c>
    </row>
    <row r="9" spans="1:7" ht="16.5" customHeight="1">
      <c r="A9" s="115">
        <v>10105</v>
      </c>
      <c r="B9" s="163" t="s">
        <v>57</v>
      </c>
      <c r="C9" s="209"/>
      <c r="D9" s="209"/>
      <c r="E9" s="210"/>
      <c r="F9" s="219"/>
      <c r="G9" s="220"/>
    </row>
    <row r="10" spans="1:7" ht="16.5" customHeight="1">
      <c r="A10" s="115">
        <v>10106</v>
      </c>
      <c r="B10" s="163" t="s">
        <v>58</v>
      </c>
      <c r="C10" s="209">
        <v>2000</v>
      </c>
      <c r="D10" s="209">
        <v>2100</v>
      </c>
      <c r="E10" s="210">
        <v>2081</v>
      </c>
      <c r="F10" s="219">
        <v>99.1</v>
      </c>
      <c r="G10" s="220">
        <v>41.47</v>
      </c>
    </row>
    <row r="11" spans="1:7" ht="16.5" customHeight="1">
      <c r="A11" s="115">
        <v>10107</v>
      </c>
      <c r="B11" s="163" t="s">
        <v>59</v>
      </c>
      <c r="C11" s="209">
        <v>14000</v>
      </c>
      <c r="D11" s="209">
        <v>6400</v>
      </c>
      <c r="E11" s="210">
        <v>6438</v>
      </c>
      <c r="F11" s="219">
        <v>100.59</v>
      </c>
      <c r="G11" s="220">
        <v>-47.06</v>
      </c>
    </row>
    <row r="12" spans="1:7" ht="16.5" customHeight="1">
      <c r="A12" s="115">
        <v>10109</v>
      </c>
      <c r="B12" s="163" t="s">
        <v>60</v>
      </c>
      <c r="C12" s="209">
        <v>2300</v>
      </c>
      <c r="D12" s="209">
        <v>3800</v>
      </c>
      <c r="E12" s="210">
        <v>3753</v>
      </c>
      <c r="F12" s="219">
        <v>98.76</v>
      </c>
      <c r="G12" s="220">
        <v>58.69</v>
      </c>
    </row>
    <row r="13" spans="1:7" ht="16.5" customHeight="1">
      <c r="A13" s="115">
        <v>10110</v>
      </c>
      <c r="B13" s="163" t="s">
        <v>61</v>
      </c>
      <c r="C13" s="209">
        <v>800</v>
      </c>
      <c r="D13" s="209">
        <v>1400</v>
      </c>
      <c r="E13" s="210">
        <v>1386</v>
      </c>
      <c r="F13" s="219">
        <v>99</v>
      </c>
      <c r="G13" s="220">
        <v>32.38</v>
      </c>
    </row>
    <row r="14" spans="1:7" ht="16.5" customHeight="1">
      <c r="A14" s="115">
        <v>10111</v>
      </c>
      <c r="B14" s="163" t="s">
        <v>62</v>
      </c>
      <c r="C14" s="209">
        <v>1000</v>
      </c>
      <c r="D14" s="209">
        <v>900</v>
      </c>
      <c r="E14" s="210">
        <v>924</v>
      </c>
      <c r="F14" s="219">
        <v>102.67</v>
      </c>
      <c r="G14" s="220">
        <v>-12.67</v>
      </c>
    </row>
    <row r="15" spans="1:7" ht="16.5" customHeight="1">
      <c r="A15" s="115">
        <v>10112</v>
      </c>
      <c r="B15" s="163" t="s">
        <v>63</v>
      </c>
      <c r="C15" s="209">
        <v>2000</v>
      </c>
      <c r="D15" s="209">
        <v>3500</v>
      </c>
      <c r="E15" s="210">
        <v>3461</v>
      </c>
      <c r="F15" s="219">
        <v>98.89</v>
      </c>
      <c r="G15" s="220">
        <v>65.92</v>
      </c>
    </row>
    <row r="16" spans="1:7" ht="16.5" customHeight="1">
      <c r="A16" s="115">
        <v>10113</v>
      </c>
      <c r="B16" s="163" t="s">
        <v>64</v>
      </c>
      <c r="C16" s="209">
        <v>300</v>
      </c>
      <c r="D16" s="209">
        <v>400</v>
      </c>
      <c r="E16" s="210">
        <v>429</v>
      </c>
      <c r="F16" s="219">
        <v>107.25</v>
      </c>
      <c r="G16" s="220">
        <v>81.01</v>
      </c>
    </row>
    <row r="17" spans="1:7" ht="16.5" customHeight="1">
      <c r="A17" s="115">
        <v>10114</v>
      </c>
      <c r="B17" s="163" t="s">
        <v>65</v>
      </c>
      <c r="C17" s="209">
        <v>500</v>
      </c>
      <c r="D17" s="209">
        <v>600</v>
      </c>
      <c r="E17" s="210">
        <v>630</v>
      </c>
      <c r="F17" s="219">
        <v>105</v>
      </c>
      <c r="G17" s="220">
        <v>-2.02</v>
      </c>
    </row>
    <row r="18" spans="1:7" ht="16.5" customHeight="1">
      <c r="A18" s="115">
        <v>10117</v>
      </c>
      <c r="B18" s="163" t="s">
        <v>66</v>
      </c>
      <c r="C18" s="209"/>
      <c r="D18" s="209"/>
      <c r="E18" s="210"/>
      <c r="F18" s="219"/>
      <c r="G18" s="220"/>
    </row>
    <row r="19" spans="1:7" ht="16.5" customHeight="1">
      <c r="A19" s="115">
        <v>10118</v>
      </c>
      <c r="B19" s="163" t="s">
        <v>67</v>
      </c>
      <c r="C19" s="209">
        <v>2000</v>
      </c>
      <c r="D19" s="209">
        <v>6600</v>
      </c>
      <c r="E19" s="210">
        <v>6749</v>
      </c>
      <c r="F19" s="219">
        <v>102.26</v>
      </c>
      <c r="G19" s="220">
        <v>259.95</v>
      </c>
    </row>
    <row r="20" spans="1:7" ht="16.5" customHeight="1">
      <c r="A20" s="115">
        <v>10119</v>
      </c>
      <c r="B20" s="163" t="s">
        <v>68</v>
      </c>
      <c r="C20" s="209">
        <v>600</v>
      </c>
      <c r="D20" s="209">
        <v>1800</v>
      </c>
      <c r="E20" s="210">
        <v>1842</v>
      </c>
      <c r="F20" s="219">
        <v>102.33</v>
      </c>
      <c r="G20" s="220">
        <v>217.04</v>
      </c>
    </row>
    <row r="21" spans="1:7" ht="16.5" customHeight="1">
      <c r="A21" s="115">
        <v>10120</v>
      </c>
      <c r="B21" s="163" t="s">
        <v>69</v>
      </c>
      <c r="C21" s="209">
        <v>1800</v>
      </c>
      <c r="D21" s="209">
        <v>2000</v>
      </c>
      <c r="E21" s="210">
        <v>2010</v>
      </c>
      <c r="F21" s="219">
        <v>100.5</v>
      </c>
      <c r="G21" s="220">
        <v>10.5</v>
      </c>
    </row>
    <row r="22" spans="1:7" ht="16.5" customHeight="1">
      <c r="A22" s="115">
        <v>10121</v>
      </c>
      <c r="B22" s="163" t="s">
        <v>70</v>
      </c>
      <c r="C22" s="209">
        <v>500</v>
      </c>
      <c r="D22" s="209">
        <v>400</v>
      </c>
      <c r="E22" s="210">
        <v>348</v>
      </c>
      <c r="F22" s="219">
        <v>87</v>
      </c>
      <c r="G22" s="220">
        <v>-2.79</v>
      </c>
    </row>
    <row r="23" spans="1:7" ht="16.5" customHeight="1">
      <c r="A23" s="115">
        <v>10199</v>
      </c>
      <c r="B23" s="163" t="s">
        <v>71</v>
      </c>
      <c r="C23" s="209"/>
      <c r="D23" s="209"/>
      <c r="E23" s="210">
        <v>3</v>
      </c>
      <c r="F23" s="219"/>
      <c r="G23" s="220">
        <v>-90</v>
      </c>
    </row>
    <row r="24" spans="1:7" ht="16.5" customHeight="1">
      <c r="A24" s="115">
        <v>103</v>
      </c>
      <c r="B24" s="162" t="s">
        <v>72</v>
      </c>
      <c r="C24" s="209">
        <v>15000</v>
      </c>
      <c r="D24" s="209">
        <v>23600</v>
      </c>
      <c r="E24" s="210">
        <v>23657</v>
      </c>
      <c r="F24" s="219">
        <v>100.24</v>
      </c>
      <c r="G24" s="220">
        <v>56.32</v>
      </c>
    </row>
    <row r="25" spans="1:7" ht="16.5" customHeight="1">
      <c r="A25" s="115">
        <v>10302</v>
      </c>
      <c r="B25" s="163" t="s">
        <v>73</v>
      </c>
      <c r="C25" s="215">
        <v>5000</v>
      </c>
      <c r="D25" s="216">
        <v>4200</v>
      </c>
      <c r="E25" s="210">
        <v>4264</v>
      </c>
      <c r="F25" s="219">
        <v>101.52</v>
      </c>
      <c r="G25" s="220">
        <v>-1.02</v>
      </c>
    </row>
    <row r="26" spans="1:7" ht="16.5" customHeight="1">
      <c r="A26" s="115">
        <v>10304</v>
      </c>
      <c r="B26" s="163" t="s">
        <v>74</v>
      </c>
      <c r="C26" s="215">
        <v>600</v>
      </c>
      <c r="D26" s="216">
        <v>2500</v>
      </c>
      <c r="E26" s="210">
        <v>2541</v>
      </c>
      <c r="F26" s="219">
        <v>101.64</v>
      </c>
      <c r="G26" s="220">
        <v>136.81</v>
      </c>
    </row>
    <row r="27" spans="1:7" ht="16.5" customHeight="1">
      <c r="A27" s="115">
        <v>10305</v>
      </c>
      <c r="B27" s="163" t="s">
        <v>75</v>
      </c>
      <c r="C27" s="215">
        <v>6500</v>
      </c>
      <c r="D27" s="216">
        <v>12200</v>
      </c>
      <c r="E27" s="210">
        <v>12207</v>
      </c>
      <c r="F27" s="219">
        <v>100.06</v>
      </c>
      <c r="G27" s="220">
        <v>131.81</v>
      </c>
    </row>
    <row r="28" spans="1:7" ht="16.5" customHeight="1">
      <c r="A28" s="115">
        <v>10306</v>
      </c>
      <c r="B28" s="163" t="s">
        <v>76</v>
      </c>
      <c r="C28" s="217"/>
      <c r="D28" s="201"/>
      <c r="E28" s="210"/>
      <c r="F28" s="219"/>
      <c r="G28" s="220"/>
    </row>
    <row r="29" spans="1:7" ht="16.5" customHeight="1">
      <c r="A29" s="115">
        <v>10307</v>
      </c>
      <c r="B29" s="163" t="s">
        <v>77</v>
      </c>
      <c r="C29" s="215">
        <v>2500</v>
      </c>
      <c r="D29" s="216">
        <v>3100</v>
      </c>
      <c r="E29" s="210">
        <v>3093</v>
      </c>
      <c r="F29" s="219">
        <v>99.77</v>
      </c>
      <c r="G29" s="220">
        <v>76.04</v>
      </c>
    </row>
    <row r="30" spans="1:7" ht="16.5" customHeight="1">
      <c r="A30" s="115">
        <v>10308</v>
      </c>
      <c r="B30" s="163" t="s">
        <v>78</v>
      </c>
      <c r="C30" s="217"/>
      <c r="D30" s="201"/>
      <c r="E30" s="210"/>
      <c r="F30" s="219"/>
      <c r="G30" s="220"/>
    </row>
    <row r="31" spans="1:7" ht="16.5" customHeight="1">
      <c r="A31" s="115">
        <v>10309</v>
      </c>
      <c r="B31" s="163" t="s">
        <v>79</v>
      </c>
      <c r="C31" s="215">
        <v>100</v>
      </c>
      <c r="D31" s="201">
        <v>200</v>
      </c>
      <c r="E31" s="210">
        <v>164</v>
      </c>
      <c r="F31" s="219">
        <v>82</v>
      </c>
      <c r="G31" s="220">
        <v>264.44</v>
      </c>
    </row>
    <row r="32" spans="1:7" ht="16.5" customHeight="1">
      <c r="A32" s="115">
        <v>10399</v>
      </c>
      <c r="B32" s="163" t="s">
        <v>80</v>
      </c>
      <c r="C32" s="215">
        <v>300</v>
      </c>
      <c r="D32" s="216">
        <v>1400</v>
      </c>
      <c r="E32" s="210">
        <v>1388</v>
      </c>
      <c r="F32" s="219">
        <v>99.14</v>
      </c>
      <c r="G32" s="220">
        <v>-48.31</v>
      </c>
    </row>
  </sheetData>
  <sheetProtection/>
  <mergeCells count="2">
    <mergeCell ref="A1:G1"/>
    <mergeCell ref="A2:E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9"/>
  <sheetViews>
    <sheetView showGridLines="0" showZeros="0" workbookViewId="0" topLeftCell="A1">
      <selection activeCell="E10" sqref="E10"/>
    </sheetView>
  </sheetViews>
  <sheetFormatPr defaultColWidth="12.125" defaultRowHeight="15" customHeight="1"/>
  <cols>
    <col min="1" max="1" width="51.50390625" style="0" customWidth="1"/>
    <col min="2" max="2" width="21.00390625" style="0" customWidth="1"/>
  </cols>
  <sheetData>
    <row r="1" spans="1:2" ht="33.75" customHeight="1">
      <c r="A1" s="125" t="s">
        <v>1670</v>
      </c>
      <c r="B1" s="125"/>
    </row>
    <row r="2" spans="1:2" ht="16.5" customHeight="1">
      <c r="A2" s="80" t="s">
        <v>114</v>
      </c>
      <c r="B2" s="80"/>
    </row>
    <row r="3" spans="1:2" ht="32.25" customHeight="1">
      <c r="A3" s="81" t="s">
        <v>115</v>
      </c>
      <c r="B3" s="81" t="s">
        <v>85</v>
      </c>
    </row>
    <row r="4" spans="1:2" ht="24" customHeight="1">
      <c r="A4" s="85" t="s">
        <v>1641</v>
      </c>
      <c r="B4" s="84">
        <v>4690</v>
      </c>
    </row>
    <row r="5" spans="1:2" ht="24" customHeight="1">
      <c r="A5" s="85" t="s">
        <v>1643</v>
      </c>
      <c r="B5" s="84">
        <v>4690</v>
      </c>
    </row>
    <row r="6" spans="1:2" ht="24" customHeight="1">
      <c r="A6" s="85" t="s">
        <v>1671</v>
      </c>
      <c r="B6" s="84">
        <v>1</v>
      </c>
    </row>
    <row r="7" spans="1:2" ht="24" customHeight="1">
      <c r="A7" s="85" t="s">
        <v>1672</v>
      </c>
      <c r="B7" s="84">
        <v>1228</v>
      </c>
    </row>
    <row r="8" spans="1:2" ht="24" customHeight="1">
      <c r="A8" s="85" t="s">
        <v>1673</v>
      </c>
      <c r="B8" s="84">
        <v>3026</v>
      </c>
    </row>
    <row r="9" spans="1:2" ht="25.5" customHeight="1">
      <c r="A9" s="85" t="s">
        <v>1674</v>
      </c>
      <c r="B9" s="84">
        <v>435</v>
      </c>
    </row>
  </sheetData>
  <sheetProtection/>
  <mergeCells count="2">
    <mergeCell ref="A1:B1"/>
    <mergeCell ref="A2:B2"/>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C5"/>
  <sheetViews>
    <sheetView showGridLines="0" showZeros="0" workbookViewId="0" topLeftCell="A1">
      <selection activeCell="A1" sqref="A1:C5"/>
    </sheetView>
  </sheetViews>
  <sheetFormatPr defaultColWidth="12.125" defaultRowHeight="16.5" customHeight="1"/>
  <cols>
    <col min="1" max="1" width="33.50390625" style="0" customWidth="1"/>
    <col min="2" max="5" width="26.625" style="0" customWidth="1"/>
  </cols>
  <sheetData>
    <row r="1" spans="1:3" ht="39.75" customHeight="1">
      <c r="A1" s="118" t="s">
        <v>1675</v>
      </c>
      <c r="B1" s="119"/>
      <c r="C1" s="119"/>
    </row>
    <row r="2" spans="1:3" ht="39.75" customHeight="1">
      <c r="A2" s="120"/>
      <c r="B2" s="120"/>
      <c r="C2" s="121" t="s">
        <v>1386</v>
      </c>
    </row>
    <row r="3" spans="1:3" ht="39.75" customHeight="1">
      <c r="A3" s="122" t="s">
        <v>1387</v>
      </c>
      <c r="B3" s="122" t="s">
        <v>1388</v>
      </c>
      <c r="C3" s="122" t="s">
        <v>1389</v>
      </c>
    </row>
    <row r="4" spans="1:3" ht="39.75" customHeight="1">
      <c r="A4" s="123" t="s">
        <v>1390</v>
      </c>
      <c r="B4" s="124">
        <v>108940</v>
      </c>
      <c r="C4" s="124">
        <v>106640</v>
      </c>
    </row>
    <row r="5" spans="1:3" ht="39.75" customHeight="1">
      <c r="A5" s="122" t="s">
        <v>1391</v>
      </c>
      <c r="B5" s="124">
        <v>108940</v>
      </c>
      <c r="C5" s="124">
        <v>106640</v>
      </c>
    </row>
    <row r="6" ht="39.75" customHeight="1"/>
    <row r="7" ht="15" customHeight="1"/>
    <row r="8" ht="15" customHeight="1"/>
    <row r="9" ht="15" customHeight="1"/>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C54"/>
  <sheetViews>
    <sheetView showGridLines="0" showZeros="0" workbookViewId="0" topLeftCell="A1">
      <selection activeCell="B12" sqref="B12"/>
    </sheetView>
  </sheetViews>
  <sheetFormatPr defaultColWidth="12.125" defaultRowHeight="16.5" customHeight="1"/>
  <cols>
    <col min="1" max="1" width="12.125" style="0" customWidth="1"/>
    <col min="2" max="2" width="49.625" style="0" customWidth="1"/>
    <col min="3" max="3" width="22.00390625" style="0" customWidth="1"/>
  </cols>
  <sheetData>
    <row r="1" spans="1:3" ht="33.75" customHeight="1">
      <c r="A1" s="79" t="s">
        <v>1676</v>
      </c>
      <c r="B1" s="79"/>
      <c r="C1" s="79"/>
    </row>
    <row r="2" spans="1:3" ht="16.5" customHeight="1">
      <c r="A2" s="80" t="s">
        <v>114</v>
      </c>
      <c r="B2" s="80"/>
      <c r="C2" s="80"/>
    </row>
    <row r="3" spans="1:3" ht="16.5" customHeight="1">
      <c r="A3" s="81" t="s">
        <v>45</v>
      </c>
      <c r="B3" s="81" t="s">
        <v>1677</v>
      </c>
      <c r="C3" s="81" t="s">
        <v>85</v>
      </c>
    </row>
    <row r="4" spans="1:3" ht="16.5" customHeight="1">
      <c r="A4" s="81"/>
      <c r="B4" s="81" t="s">
        <v>1678</v>
      </c>
      <c r="C4" s="84">
        <f>C5</f>
        <v>500</v>
      </c>
    </row>
    <row r="5" spans="1:3" ht="16.5" customHeight="1">
      <c r="A5" s="115">
        <v>103</v>
      </c>
      <c r="B5" s="83" t="s">
        <v>72</v>
      </c>
      <c r="C5" s="84">
        <f>C6</f>
        <v>500</v>
      </c>
    </row>
    <row r="6" spans="1:3" ht="16.5" customHeight="1">
      <c r="A6" s="115">
        <v>10306</v>
      </c>
      <c r="B6" s="83" t="s">
        <v>76</v>
      </c>
      <c r="C6" s="84">
        <f>C7+C39+C44+C50+C54</f>
        <v>500</v>
      </c>
    </row>
    <row r="7" spans="1:3" ht="16.5" customHeight="1">
      <c r="A7" s="115">
        <v>1030601</v>
      </c>
      <c r="B7" s="83" t="s">
        <v>1679</v>
      </c>
      <c r="C7" s="84">
        <f>SUM(C8:C38)</f>
        <v>500</v>
      </c>
    </row>
    <row r="8" spans="1:3" ht="16.5" customHeight="1">
      <c r="A8" s="115">
        <v>103060103</v>
      </c>
      <c r="B8" s="85" t="s">
        <v>1680</v>
      </c>
      <c r="C8" s="84">
        <v>0</v>
      </c>
    </row>
    <row r="9" spans="1:3" ht="16.5" customHeight="1">
      <c r="A9" s="115">
        <v>103060104</v>
      </c>
      <c r="B9" s="85" t="s">
        <v>1681</v>
      </c>
      <c r="C9" s="84">
        <v>0</v>
      </c>
    </row>
    <row r="10" spans="1:3" ht="16.5" customHeight="1">
      <c r="A10" s="115">
        <v>103060105</v>
      </c>
      <c r="B10" s="85" t="s">
        <v>1682</v>
      </c>
      <c r="C10" s="84">
        <v>0</v>
      </c>
    </row>
    <row r="11" spans="1:3" ht="16.5" customHeight="1">
      <c r="A11" s="115">
        <v>103060106</v>
      </c>
      <c r="B11" s="85" t="s">
        <v>1683</v>
      </c>
      <c r="C11" s="84">
        <v>0</v>
      </c>
    </row>
    <row r="12" spans="1:3" ht="16.5" customHeight="1">
      <c r="A12" s="115">
        <v>103060107</v>
      </c>
      <c r="B12" s="85" t="s">
        <v>1684</v>
      </c>
      <c r="C12" s="84">
        <v>0</v>
      </c>
    </row>
    <row r="13" spans="1:3" ht="16.5" customHeight="1">
      <c r="A13" s="115">
        <v>103060108</v>
      </c>
      <c r="B13" s="85" t="s">
        <v>1685</v>
      </c>
      <c r="C13" s="84">
        <v>0</v>
      </c>
    </row>
    <row r="14" spans="1:3" ht="16.5" customHeight="1">
      <c r="A14" s="115">
        <v>103060109</v>
      </c>
      <c r="B14" s="85" t="s">
        <v>1686</v>
      </c>
      <c r="C14" s="84">
        <v>0</v>
      </c>
    </row>
    <row r="15" spans="1:3" ht="16.5" customHeight="1">
      <c r="A15" s="115">
        <v>103060112</v>
      </c>
      <c r="B15" s="85" t="s">
        <v>1687</v>
      </c>
      <c r="C15" s="84">
        <v>0</v>
      </c>
    </row>
    <row r="16" spans="1:3" ht="16.5" customHeight="1">
      <c r="A16" s="115">
        <v>103060113</v>
      </c>
      <c r="B16" s="85" t="s">
        <v>1688</v>
      </c>
      <c r="C16" s="84">
        <v>0</v>
      </c>
    </row>
    <row r="17" spans="1:3" ht="16.5" customHeight="1">
      <c r="A17" s="115">
        <v>103060114</v>
      </c>
      <c r="B17" s="85" t="s">
        <v>1689</v>
      </c>
      <c r="C17" s="84">
        <v>0</v>
      </c>
    </row>
    <row r="18" spans="1:3" ht="16.5" customHeight="1">
      <c r="A18" s="115">
        <v>103060115</v>
      </c>
      <c r="B18" s="85" t="s">
        <v>1690</v>
      </c>
      <c r="C18" s="84">
        <v>0</v>
      </c>
    </row>
    <row r="19" spans="1:3" ht="16.5" customHeight="1">
      <c r="A19" s="115">
        <v>103060116</v>
      </c>
      <c r="B19" s="85" t="s">
        <v>1691</v>
      </c>
      <c r="C19" s="84">
        <v>500</v>
      </c>
    </row>
    <row r="20" spans="1:3" ht="16.5" customHeight="1">
      <c r="A20" s="115">
        <v>103060117</v>
      </c>
      <c r="B20" s="85" t="s">
        <v>1692</v>
      </c>
      <c r="C20" s="84">
        <v>0</v>
      </c>
    </row>
    <row r="21" spans="1:3" ht="16.5" customHeight="1">
      <c r="A21" s="115">
        <v>103060118</v>
      </c>
      <c r="B21" s="85" t="s">
        <v>1693</v>
      </c>
      <c r="C21" s="84">
        <v>0</v>
      </c>
    </row>
    <row r="22" spans="1:3" ht="16.5" customHeight="1">
      <c r="A22" s="115">
        <v>103060119</v>
      </c>
      <c r="B22" s="85" t="s">
        <v>1694</v>
      </c>
      <c r="C22" s="84">
        <v>0</v>
      </c>
    </row>
    <row r="23" spans="1:3" ht="16.5" customHeight="1">
      <c r="A23" s="115">
        <v>103060120</v>
      </c>
      <c r="B23" s="85" t="s">
        <v>1695</v>
      </c>
      <c r="C23" s="84">
        <v>0</v>
      </c>
    </row>
    <row r="24" spans="1:3" ht="16.5" customHeight="1">
      <c r="A24" s="115">
        <v>103060121</v>
      </c>
      <c r="B24" s="85" t="s">
        <v>1696</v>
      </c>
      <c r="C24" s="84">
        <v>0</v>
      </c>
    </row>
    <row r="25" spans="1:3" ht="16.5" customHeight="1">
      <c r="A25" s="115">
        <v>103060122</v>
      </c>
      <c r="B25" s="85" t="s">
        <v>1697</v>
      </c>
      <c r="C25" s="84">
        <v>0</v>
      </c>
    </row>
    <row r="26" spans="1:3" ht="16.5" customHeight="1">
      <c r="A26" s="115">
        <v>103060123</v>
      </c>
      <c r="B26" s="85" t="s">
        <v>1698</v>
      </c>
      <c r="C26" s="84">
        <v>0</v>
      </c>
    </row>
    <row r="27" spans="1:3" ht="16.5" customHeight="1">
      <c r="A27" s="115">
        <v>103060124</v>
      </c>
      <c r="B27" s="85" t="s">
        <v>1699</v>
      </c>
      <c r="C27" s="84">
        <v>0</v>
      </c>
    </row>
    <row r="28" spans="1:3" ht="16.5" customHeight="1">
      <c r="A28" s="115">
        <v>103060125</v>
      </c>
      <c r="B28" s="85" t="s">
        <v>1700</v>
      </c>
      <c r="C28" s="84">
        <v>0</v>
      </c>
    </row>
    <row r="29" spans="1:3" ht="16.5" customHeight="1">
      <c r="A29" s="115">
        <v>103060126</v>
      </c>
      <c r="B29" s="85" t="s">
        <v>1701</v>
      </c>
      <c r="C29" s="84">
        <v>0</v>
      </c>
    </row>
    <row r="30" spans="1:3" ht="16.5" customHeight="1">
      <c r="A30" s="115">
        <v>103060127</v>
      </c>
      <c r="B30" s="85" t="s">
        <v>1702</v>
      </c>
      <c r="C30" s="84">
        <v>0</v>
      </c>
    </row>
    <row r="31" spans="1:3" ht="16.5" customHeight="1">
      <c r="A31" s="115">
        <v>103060128</v>
      </c>
      <c r="B31" s="85" t="s">
        <v>1703</v>
      </c>
      <c r="C31" s="84">
        <v>0</v>
      </c>
    </row>
    <row r="32" spans="1:3" ht="16.5" customHeight="1">
      <c r="A32" s="115">
        <v>103060129</v>
      </c>
      <c r="B32" s="85" t="s">
        <v>1704</v>
      </c>
      <c r="C32" s="84">
        <v>0</v>
      </c>
    </row>
    <row r="33" spans="1:3" ht="16.5" customHeight="1">
      <c r="A33" s="115">
        <v>103060130</v>
      </c>
      <c r="B33" s="85" t="s">
        <v>1705</v>
      </c>
      <c r="C33" s="84">
        <v>0</v>
      </c>
    </row>
    <row r="34" spans="1:3" ht="16.5" customHeight="1">
      <c r="A34" s="115">
        <v>103060131</v>
      </c>
      <c r="B34" s="85" t="s">
        <v>1706</v>
      </c>
      <c r="C34" s="84">
        <v>0</v>
      </c>
    </row>
    <row r="35" spans="1:3" ht="16.5" customHeight="1">
      <c r="A35" s="115">
        <v>103060132</v>
      </c>
      <c r="B35" s="85" t="s">
        <v>1707</v>
      </c>
      <c r="C35" s="84">
        <v>0</v>
      </c>
    </row>
    <row r="36" spans="1:3" ht="16.5" customHeight="1">
      <c r="A36" s="115">
        <v>103060133</v>
      </c>
      <c r="B36" s="85" t="s">
        <v>1708</v>
      </c>
      <c r="C36" s="84">
        <v>0</v>
      </c>
    </row>
    <row r="37" spans="1:3" ht="16.5" customHeight="1">
      <c r="A37" s="115">
        <v>103060134</v>
      </c>
      <c r="B37" s="85" t="s">
        <v>1709</v>
      </c>
      <c r="C37" s="84">
        <v>0</v>
      </c>
    </row>
    <row r="38" spans="1:3" ht="16.5" customHeight="1">
      <c r="A38" s="115">
        <v>103060198</v>
      </c>
      <c r="B38" s="85" t="s">
        <v>1710</v>
      </c>
      <c r="C38" s="84">
        <v>0</v>
      </c>
    </row>
    <row r="39" spans="1:3" ht="16.5" customHeight="1">
      <c r="A39" s="115">
        <v>1030602</v>
      </c>
      <c r="B39" s="83" t="s">
        <v>1711</v>
      </c>
      <c r="C39" s="84">
        <f>SUM(C40:C43)</f>
        <v>0</v>
      </c>
    </row>
    <row r="40" spans="1:3" ht="16.5" customHeight="1">
      <c r="A40" s="115">
        <v>103060202</v>
      </c>
      <c r="B40" s="85" t="s">
        <v>1712</v>
      </c>
      <c r="C40" s="84">
        <v>0</v>
      </c>
    </row>
    <row r="41" spans="1:3" ht="16.5" customHeight="1">
      <c r="A41" s="115">
        <v>103060203</v>
      </c>
      <c r="B41" s="85" t="s">
        <v>1713</v>
      </c>
      <c r="C41" s="84">
        <v>0</v>
      </c>
    </row>
    <row r="42" spans="1:3" ht="16.5" customHeight="1">
      <c r="A42" s="115">
        <v>103060204</v>
      </c>
      <c r="B42" s="85" t="s">
        <v>1714</v>
      </c>
      <c r="C42" s="84">
        <v>0</v>
      </c>
    </row>
    <row r="43" spans="1:3" ht="16.5" customHeight="1">
      <c r="A43" s="115">
        <v>103060298</v>
      </c>
      <c r="B43" s="85" t="s">
        <v>1715</v>
      </c>
      <c r="C43" s="84">
        <v>0</v>
      </c>
    </row>
    <row r="44" spans="1:3" ht="16.5" customHeight="1">
      <c r="A44" s="115">
        <v>1030603</v>
      </c>
      <c r="B44" s="83" t="s">
        <v>1716</v>
      </c>
      <c r="C44" s="84">
        <f>SUM(C45:C49)</f>
        <v>0</v>
      </c>
    </row>
    <row r="45" spans="1:3" ht="16.5" customHeight="1">
      <c r="A45" s="115">
        <v>103060301</v>
      </c>
      <c r="B45" s="85" t="s">
        <v>1717</v>
      </c>
      <c r="C45" s="84">
        <v>0</v>
      </c>
    </row>
    <row r="46" spans="1:3" ht="16.5" customHeight="1">
      <c r="A46" s="115">
        <v>103060304</v>
      </c>
      <c r="B46" s="85" t="s">
        <v>1718</v>
      </c>
      <c r="C46" s="84">
        <v>0</v>
      </c>
    </row>
    <row r="47" spans="1:3" ht="16.5" customHeight="1">
      <c r="A47" s="115">
        <v>103060305</v>
      </c>
      <c r="B47" s="85" t="s">
        <v>1719</v>
      </c>
      <c r="C47" s="84">
        <v>0</v>
      </c>
    </row>
    <row r="48" spans="1:3" ht="16.5" customHeight="1">
      <c r="A48" s="115">
        <v>103060307</v>
      </c>
      <c r="B48" s="85" t="s">
        <v>1720</v>
      </c>
      <c r="C48" s="84">
        <v>0</v>
      </c>
    </row>
    <row r="49" spans="1:3" ht="16.5" customHeight="1">
      <c r="A49" s="115">
        <v>103060398</v>
      </c>
      <c r="B49" s="85" t="s">
        <v>1721</v>
      </c>
      <c r="C49" s="84">
        <v>0</v>
      </c>
    </row>
    <row r="50" spans="1:3" ht="16.5" customHeight="1">
      <c r="A50" s="115">
        <v>1030604</v>
      </c>
      <c r="B50" s="83" t="s">
        <v>1722</v>
      </c>
      <c r="C50" s="84">
        <f>SUM(C51:C53)</f>
        <v>0</v>
      </c>
    </row>
    <row r="51" spans="1:3" ht="16.5" customHeight="1">
      <c r="A51" s="115">
        <v>103060401</v>
      </c>
      <c r="B51" s="85" t="s">
        <v>1723</v>
      </c>
      <c r="C51" s="84">
        <v>0</v>
      </c>
    </row>
    <row r="52" spans="1:3" ht="16.5" customHeight="1">
      <c r="A52" s="115">
        <v>103060402</v>
      </c>
      <c r="B52" s="85" t="s">
        <v>1724</v>
      </c>
      <c r="C52" s="84">
        <v>0</v>
      </c>
    </row>
    <row r="53" spans="1:3" ht="16.5" customHeight="1">
      <c r="A53" s="115">
        <v>103060498</v>
      </c>
      <c r="B53" s="85" t="s">
        <v>1725</v>
      </c>
      <c r="C53" s="84">
        <v>0</v>
      </c>
    </row>
    <row r="54" spans="1:3" ht="16.5" customHeight="1">
      <c r="A54" s="115">
        <v>1030698</v>
      </c>
      <c r="B54" s="83" t="s">
        <v>1726</v>
      </c>
      <c r="C54" s="84">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C35"/>
  <sheetViews>
    <sheetView showGridLines="0" showZeros="0" workbookViewId="0" topLeftCell="A1">
      <selection activeCell="B11" sqref="B11"/>
    </sheetView>
  </sheetViews>
  <sheetFormatPr defaultColWidth="12.125" defaultRowHeight="16.5" customHeight="1"/>
  <cols>
    <col min="1" max="1" width="12.125" style="0" customWidth="1"/>
    <col min="2" max="2" width="39.75390625" style="0" customWidth="1"/>
    <col min="3" max="3" width="20.125" style="0" customWidth="1"/>
  </cols>
  <sheetData>
    <row r="1" spans="1:3" ht="33.75" customHeight="1">
      <c r="A1" s="79" t="s">
        <v>1727</v>
      </c>
      <c r="B1" s="79"/>
      <c r="C1" s="79"/>
    </row>
    <row r="2" spans="1:3" ht="16.5" customHeight="1">
      <c r="A2" s="80" t="s">
        <v>114</v>
      </c>
      <c r="B2" s="80"/>
      <c r="C2" s="80"/>
    </row>
    <row r="3" spans="1:3" ht="16.5" customHeight="1">
      <c r="A3" s="81" t="s">
        <v>45</v>
      </c>
      <c r="B3" s="81" t="s">
        <v>1677</v>
      </c>
      <c r="C3" s="81" t="s">
        <v>85</v>
      </c>
    </row>
    <row r="4" spans="1:3" ht="16.5" customHeight="1">
      <c r="A4" s="115"/>
      <c r="B4" s="81" t="s">
        <v>1728</v>
      </c>
      <c r="C4" s="84">
        <f>C5+C8</f>
        <v>0</v>
      </c>
    </row>
    <row r="5" spans="1:3" ht="16.5" customHeight="1">
      <c r="A5" s="115">
        <v>208</v>
      </c>
      <c r="B5" s="83" t="s">
        <v>95</v>
      </c>
      <c r="C5" s="84">
        <f>C6</f>
        <v>0</v>
      </c>
    </row>
    <row r="6" spans="1:3" ht="16.5" customHeight="1">
      <c r="A6" s="115">
        <v>20804</v>
      </c>
      <c r="B6" s="83" t="s">
        <v>707</v>
      </c>
      <c r="C6" s="84">
        <f>C7</f>
        <v>0</v>
      </c>
    </row>
    <row r="7" spans="1:3" ht="16.5" customHeight="1">
      <c r="A7" s="115">
        <v>2080451</v>
      </c>
      <c r="B7" s="85" t="s">
        <v>1729</v>
      </c>
      <c r="C7" s="84">
        <v>0</v>
      </c>
    </row>
    <row r="8" spans="1:3" ht="16.5" customHeight="1">
      <c r="A8" s="115">
        <v>223</v>
      </c>
      <c r="B8" s="83" t="s">
        <v>1728</v>
      </c>
      <c r="C8" s="84">
        <f>C9+C20+C30+C32</f>
        <v>0</v>
      </c>
    </row>
    <row r="9" spans="1:3" ht="16.5" customHeight="1">
      <c r="A9" s="115">
        <v>22301</v>
      </c>
      <c r="B9" s="83" t="s">
        <v>1730</v>
      </c>
      <c r="C9" s="84">
        <f>SUM(C10:C19)</f>
        <v>0</v>
      </c>
    </row>
    <row r="10" spans="1:3" ht="16.5" customHeight="1">
      <c r="A10" s="115">
        <v>2230101</v>
      </c>
      <c r="B10" s="85" t="s">
        <v>1731</v>
      </c>
      <c r="C10" s="84">
        <v>0</v>
      </c>
    </row>
    <row r="11" spans="1:3" ht="16.5" customHeight="1">
      <c r="A11" s="115">
        <v>2230102</v>
      </c>
      <c r="B11" s="85" t="s">
        <v>1732</v>
      </c>
      <c r="C11" s="84">
        <v>0</v>
      </c>
    </row>
    <row r="12" spans="1:3" ht="16.5" customHeight="1">
      <c r="A12" s="115">
        <v>2230103</v>
      </c>
      <c r="B12" s="85" t="s">
        <v>1733</v>
      </c>
      <c r="C12" s="84">
        <v>0</v>
      </c>
    </row>
    <row r="13" spans="1:3" ht="16.5" customHeight="1">
      <c r="A13" s="115">
        <v>2230104</v>
      </c>
      <c r="B13" s="85" t="s">
        <v>1734</v>
      </c>
      <c r="C13" s="84">
        <v>0</v>
      </c>
    </row>
    <row r="14" spans="1:3" ht="16.5" customHeight="1">
      <c r="A14" s="115">
        <v>2230105</v>
      </c>
      <c r="B14" s="85" t="s">
        <v>1735</v>
      </c>
      <c r="C14" s="84">
        <v>0</v>
      </c>
    </row>
    <row r="15" spans="1:3" ht="16.5" customHeight="1">
      <c r="A15" s="115">
        <v>2230106</v>
      </c>
      <c r="B15" s="85" t="s">
        <v>1736</v>
      </c>
      <c r="C15" s="84">
        <v>0</v>
      </c>
    </row>
    <row r="16" spans="1:3" ht="16.5" customHeight="1">
      <c r="A16" s="115">
        <v>2230107</v>
      </c>
      <c r="B16" s="85" t="s">
        <v>1737</v>
      </c>
      <c r="C16" s="84">
        <v>0</v>
      </c>
    </row>
    <row r="17" spans="1:3" ht="16.5" customHeight="1">
      <c r="A17" s="115">
        <v>2230108</v>
      </c>
      <c r="B17" s="85" t="s">
        <v>1738</v>
      </c>
      <c r="C17" s="84">
        <v>0</v>
      </c>
    </row>
    <row r="18" spans="1:3" ht="16.5" customHeight="1">
      <c r="A18" s="115">
        <v>2230109</v>
      </c>
      <c r="B18" s="87" t="s">
        <v>1739</v>
      </c>
      <c r="C18" s="84">
        <v>0</v>
      </c>
    </row>
    <row r="19" spans="1:3" ht="16.5" customHeight="1">
      <c r="A19" s="115">
        <v>2230199</v>
      </c>
      <c r="B19" s="85" t="s">
        <v>1740</v>
      </c>
      <c r="C19" s="84">
        <v>0</v>
      </c>
    </row>
    <row r="20" spans="1:3" ht="16.5" customHeight="1">
      <c r="A20" s="115">
        <v>22302</v>
      </c>
      <c r="B20" s="83" t="s">
        <v>1741</v>
      </c>
      <c r="C20" s="84">
        <f>SUM(C21:C29)</f>
        <v>0</v>
      </c>
    </row>
    <row r="21" spans="1:3" ht="16.5" customHeight="1">
      <c r="A21" s="115">
        <v>2230201</v>
      </c>
      <c r="B21" s="85" t="s">
        <v>1742</v>
      </c>
      <c r="C21" s="84">
        <v>0</v>
      </c>
    </row>
    <row r="22" spans="1:3" ht="16.5" customHeight="1">
      <c r="A22" s="115">
        <v>2230202</v>
      </c>
      <c r="B22" s="85" t="s">
        <v>1743</v>
      </c>
      <c r="C22" s="84">
        <v>0</v>
      </c>
    </row>
    <row r="23" spans="1:3" ht="16.5" customHeight="1">
      <c r="A23" s="115">
        <v>2230203</v>
      </c>
      <c r="B23" s="85" t="s">
        <v>1744</v>
      </c>
      <c r="C23" s="84">
        <v>0</v>
      </c>
    </row>
    <row r="24" spans="1:3" ht="16.5" customHeight="1">
      <c r="A24" s="115">
        <v>2230204</v>
      </c>
      <c r="B24" s="85" t="s">
        <v>1745</v>
      </c>
      <c r="C24" s="84">
        <v>0</v>
      </c>
    </row>
    <row r="25" spans="1:3" ht="16.5" customHeight="1">
      <c r="A25" s="115">
        <v>2230205</v>
      </c>
      <c r="B25" s="85" t="s">
        <v>1746</v>
      </c>
      <c r="C25" s="84">
        <v>0</v>
      </c>
    </row>
    <row r="26" spans="1:3" ht="16.5" customHeight="1">
      <c r="A26" s="115">
        <v>2230206</v>
      </c>
      <c r="B26" s="85" t="s">
        <v>1747</v>
      </c>
      <c r="C26" s="84">
        <v>0</v>
      </c>
    </row>
    <row r="27" spans="1:3" ht="16.5" customHeight="1">
      <c r="A27" s="115">
        <v>2230207</v>
      </c>
      <c r="B27" s="85" t="s">
        <v>1748</v>
      </c>
      <c r="C27" s="84">
        <v>0</v>
      </c>
    </row>
    <row r="28" spans="1:3" ht="16.5" customHeight="1">
      <c r="A28" s="115">
        <v>2230208</v>
      </c>
      <c r="B28" s="85" t="s">
        <v>1749</v>
      </c>
      <c r="C28" s="84">
        <v>0</v>
      </c>
    </row>
    <row r="29" spans="1:3" ht="16.5" customHeight="1">
      <c r="A29" s="115">
        <v>2230299</v>
      </c>
      <c r="B29" s="85" t="s">
        <v>1750</v>
      </c>
      <c r="C29" s="84">
        <v>0</v>
      </c>
    </row>
    <row r="30" spans="1:3" ht="16.5" customHeight="1">
      <c r="A30" s="115">
        <v>22303</v>
      </c>
      <c r="B30" s="83" t="s">
        <v>1751</v>
      </c>
      <c r="C30" s="84">
        <f>C31</f>
        <v>0</v>
      </c>
    </row>
    <row r="31" spans="1:3" ht="16.5" customHeight="1">
      <c r="A31" s="115">
        <v>2230301</v>
      </c>
      <c r="B31" s="85" t="s">
        <v>1752</v>
      </c>
      <c r="C31" s="84">
        <v>0</v>
      </c>
    </row>
    <row r="32" spans="1:3" ht="16.5" customHeight="1">
      <c r="A32" s="115">
        <v>22399</v>
      </c>
      <c r="B32" s="83" t="s">
        <v>1753</v>
      </c>
      <c r="C32" s="84">
        <f>C33</f>
        <v>0</v>
      </c>
    </row>
    <row r="33" spans="1:3" ht="16.5" customHeight="1">
      <c r="A33" s="115">
        <v>2239999</v>
      </c>
      <c r="B33" s="87" t="s">
        <v>1754</v>
      </c>
      <c r="C33" s="84">
        <v>0</v>
      </c>
    </row>
    <row r="34" spans="1:2" ht="34.5" customHeight="1">
      <c r="A34" s="116" t="s">
        <v>1755</v>
      </c>
      <c r="B34" s="117"/>
    </row>
    <row r="35" spans="1:2" ht="16.5" customHeight="1">
      <c r="A35" s="117"/>
      <c r="B35" s="117"/>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D11"/>
  <sheetViews>
    <sheetView showGridLines="0" showZeros="0" workbookViewId="0" topLeftCell="A1">
      <selection activeCell="B8" sqref="B8"/>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79" t="s">
        <v>1756</v>
      </c>
      <c r="B1" s="79"/>
      <c r="C1" s="79"/>
      <c r="D1" s="79"/>
    </row>
    <row r="2" spans="1:4" ht="16.5" customHeight="1">
      <c r="A2" s="80" t="s">
        <v>114</v>
      </c>
      <c r="B2" s="80"/>
      <c r="C2" s="80"/>
      <c r="D2" s="80"/>
    </row>
    <row r="3" spans="1:4" ht="16.5" customHeight="1">
      <c r="A3" s="81" t="s">
        <v>115</v>
      </c>
      <c r="B3" s="81" t="s">
        <v>85</v>
      </c>
      <c r="C3" s="81" t="s">
        <v>115</v>
      </c>
      <c r="D3" s="81" t="s">
        <v>85</v>
      </c>
    </row>
    <row r="4" spans="1:4" ht="16.5" customHeight="1">
      <c r="A4" s="85" t="s">
        <v>1678</v>
      </c>
      <c r="B4" s="84">
        <v>500</v>
      </c>
      <c r="C4" s="85" t="s">
        <v>1728</v>
      </c>
      <c r="D4" s="84"/>
    </row>
    <row r="5" spans="1:4" ht="16.5" customHeight="1">
      <c r="A5" s="85" t="s">
        <v>1757</v>
      </c>
      <c r="B5" s="84">
        <v>0</v>
      </c>
      <c r="C5" s="85" t="s">
        <v>1758</v>
      </c>
      <c r="D5" s="84">
        <v>0</v>
      </c>
    </row>
    <row r="6" spans="1:4" ht="16.5" customHeight="1">
      <c r="A6" s="85" t="s">
        <v>1759</v>
      </c>
      <c r="B6" s="84">
        <v>0</v>
      </c>
      <c r="C6" s="85" t="s">
        <v>1760</v>
      </c>
      <c r="D6" s="84">
        <v>0</v>
      </c>
    </row>
    <row r="7" spans="1:4" ht="16.5" customHeight="1">
      <c r="A7" s="85" t="s">
        <v>1761</v>
      </c>
      <c r="B7" s="84">
        <v>0</v>
      </c>
      <c r="C7" s="85" t="s">
        <v>1762</v>
      </c>
      <c r="D7" s="84">
        <v>500</v>
      </c>
    </row>
    <row r="8" spans="1:4" ht="16.5" customHeight="1">
      <c r="A8" s="85" t="s">
        <v>1763</v>
      </c>
      <c r="B8" s="84">
        <v>0</v>
      </c>
      <c r="C8" s="85" t="s">
        <v>1764</v>
      </c>
      <c r="D8" s="84">
        <v>0</v>
      </c>
    </row>
    <row r="9" spans="1:4" ht="16.5" customHeight="1">
      <c r="A9" s="85" t="s">
        <v>1765</v>
      </c>
      <c r="B9" s="84">
        <v>0</v>
      </c>
      <c r="C9" s="85" t="s">
        <v>1766</v>
      </c>
      <c r="D9" s="84">
        <v>0</v>
      </c>
    </row>
    <row r="10" spans="1:4" ht="16.5" customHeight="1">
      <c r="A10" s="85"/>
      <c r="B10" s="113"/>
      <c r="C10" s="85" t="s">
        <v>1767</v>
      </c>
      <c r="D10" s="84">
        <f>B11-SUM(D4:D9)</f>
        <v>0</v>
      </c>
    </row>
    <row r="11" spans="1:4" ht="16.5" customHeight="1">
      <c r="A11" s="81" t="s">
        <v>322</v>
      </c>
      <c r="B11" s="84">
        <v>500</v>
      </c>
      <c r="C11" s="81" t="s">
        <v>323</v>
      </c>
      <c r="D11" s="84">
        <f>SUM(D4:D10)</f>
        <v>500</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C54"/>
  <sheetViews>
    <sheetView showGridLines="0" showZeros="0" workbookViewId="0" topLeftCell="A1">
      <selection activeCell="B11" sqref="B11"/>
    </sheetView>
  </sheetViews>
  <sheetFormatPr defaultColWidth="12.125" defaultRowHeight="16.5" customHeight="1"/>
  <cols>
    <col min="1" max="1" width="12.125" style="0" customWidth="1"/>
    <col min="2" max="2" width="49.625" style="0" customWidth="1"/>
    <col min="3" max="3" width="22.00390625" style="0" customWidth="1"/>
  </cols>
  <sheetData>
    <row r="1" spans="1:3" ht="33.75" customHeight="1">
      <c r="A1" s="79" t="s">
        <v>1768</v>
      </c>
      <c r="B1" s="79"/>
      <c r="C1" s="79"/>
    </row>
    <row r="2" spans="1:3" ht="16.5" customHeight="1">
      <c r="A2" s="80" t="s">
        <v>114</v>
      </c>
      <c r="B2" s="80"/>
      <c r="C2" s="80"/>
    </row>
    <row r="3" spans="1:3" ht="16.5" customHeight="1">
      <c r="A3" s="81" t="s">
        <v>45</v>
      </c>
      <c r="B3" s="81" t="s">
        <v>1677</v>
      </c>
      <c r="C3" s="81" t="s">
        <v>85</v>
      </c>
    </row>
    <row r="4" spans="1:3" ht="16.5" customHeight="1">
      <c r="A4" s="81"/>
      <c r="B4" s="81" t="s">
        <v>1678</v>
      </c>
      <c r="C4" s="84">
        <f>C5</f>
        <v>500</v>
      </c>
    </row>
    <row r="5" spans="1:3" ht="16.5" customHeight="1">
      <c r="A5" s="115">
        <v>103</v>
      </c>
      <c r="B5" s="83" t="s">
        <v>72</v>
      </c>
      <c r="C5" s="84">
        <f>C6</f>
        <v>500</v>
      </c>
    </row>
    <row r="6" spans="1:3" ht="16.5" customHeight="1">
      <c r="A6" s="115">
        <v>10306</v>
      </c>
      <c r="B6" s="83" t="s">
        <v>76</v>
      </c>
      <c r="C6" s="84">
        <f>C7+C39+C44+C50+C54</f>
        <v>500</v>
      </c>
    </row>
    <row r="7" spans="1:3" ht="16.5" customHeight="1">
      <c r="A7" s="115">
        <v>1030601</v>
      </c>
      <c r="B7" s="83" t="s">
        <v>1679</v>
      </c>
      <c r="C7" s="84">
        <f>SUM(C8:C38)</f>
        <v>500</v>
      </c>
    </row>
    <row r="8" spans="1:3" ht="16.5" customHeight="1">
      <c r="A8" s="115">
        <v>103060103</v>
      </c>
      <c r="B8" s="85" t="s">
        <v>1680</v>
      </c>
      <c r="C8" s="84">
        <v>0</v>
      </c>
    </row>
    <row r="9" spans="1:3" ht="16.5" customHeight="1">
      <c r="A9" s="115">
        <v>103060104</v>
      </c>
      <c r="B9" s="85" t="s">
        <v>1681</v>
      </c>
      <c r="C9" s="84">
        <v>0</v>
      </c>
    </row>
    <row r="10" spans="1:3" ht="16.5" customHeight="1">
      <c r="A10" s="115">
        <v>103060105</v>
      </c>
      <c r="B10" s="85" t="s">
        <v>1682</v>
      </c>
      <c r="C10" s="84">
        <v>0</v>
      </c>
    </row>
    <row r="11" spans="1:3" ht="16.5" customHeight="1">
      <c r="A11" s="115">
        <v>103060106</v>
      </c>
      <c r="B11" s="85" t="s">
        <v>1683</v>
      </c>
      <c r="C11" s="84">
        <v>0</v>
      </c>
    </row>
    <row r="12" spans="1:3" ht="16.5" customHeight="1">
      <c r="A12" s="115">
        <v>103060107</v>
      </c>
      <c r="B12" s="85" t="s">
        <v>1684</v>
      </c>
      <c r="C12" s="84">
        <v>0</v>
      </c>
    </row>
    <row r="13" spans="1:3" ht="16.5" customHeight="1">
      <c r="A13" s="115">
        <v>103060108</v>
      </c>
      <c r="B13" s="85" t="s">
        <v>1685</v>
      </c>
      <c r="C13" s="84">
        <v>0</v>
      </c>
    </row>
    <row r="14" spans="1:3" ht="16.5" customHeight="1">
      <c r="A14" s="115">
        <v>103060109</v>
      </c>
      <c r="B14" s="85" t="s">
        <v>1686</v>
      </c>
      <c r="C14" s="84">
        <v>0</v>
      </c>
    </row>
    <row r="15" spans="1:3" ht="16.5" customHeight="1">
      <c r="A15" s="115">
        <v>103060112</v>
      </c>
      <c r="B15" s="85" t="s">
        <v>1687</v>
      </c>
      <c r="C15" s="84">
        <v>0</v>
      </c>
    </row>
    <row r="16" spans="1:3" ht="16.5" customHeight="1">
      <c r="A16" s="115">
        <v>103060113</v>
      </c>
      <c r="B16" s="85" t="s">
        <v>1688</v>
      </c>
      <c r="C16" s="84">
        <v>0</v>
      </c>
    </row>
    <row r="17" spans="1:3" ht="16.5" customHeight="1">
      <c r="A17" s="115">
        <v>103060114</v>
      </c>
      <c r="B17" s="85" t="s">
        <v>1689</v>
      </c>
      <c r="C17" s="84">
        <v>0</v>
      </c>
    </row>
    <row r="18" spans="1:3" ht="16.5" customHeight="1">
      <c r="A18" s="115">
        <v>103060115</v>
      </c>
      <c r="B18" s="85" t="s">
        <v>1690</v>
      </c>
      <c r="C18" s="84">
        <v>0</v>
      </c>
    </row>
    <row r="19" spans="1:3" ht="16.5" customHeight="1">
      <c r="A19" s="115">
        <v>103060116</v>
      </c>
      <c r="B19" s="85" t="s">
        <v>1691</v>
      </c>
      <c r="C19" s="84">
        <v>500</v>
      </c>
    </row>
    <row r="20" spans="1:3" ht="16.5" customHeight="1">
      <c r="A20" s="115">
        <v>103060117</v>
      </c>
      <c r="B20" s="85" t="s">
        <v>1692</v>
      </c>
      <c r="C20" s="84">
        <v>0</v>
      </c>
    </row>
    <row r="21" spans="1:3" ht="16.5" customHeight="1">
      <c r="A21" s="115">
        <v>103060118</v>
      </c>
      <c r="B21" s="85" t="s">
        <v>1693</v>
      </c>
      <c r="C21" s="84">
        <v>0</v>
      </c>
    </row>
    <row r="22" spans="1:3" ht="16.5" customHeight="1">
      <c r="A22" s="115">
        <v>103060119</v>
      </c>
      <c r="B22" s="85" t="s">
        <v>1694</v>
      </c>
      <c r="C22" s="84">
        <v>0</v>
      </c>
    </row>
    <row r="23" spans="1:3" ht="16.5" customHeight="1">
      <c r="A23" s="115">
        <v>103060120</v>
      </c>
      <c r="B23" s="85" t="s">
        <v>1695</v>
      </c>
      <c r="C23" s="84">
        <v>0</v>
      </c>
    </row>
    <row r="24" spans="1:3" ht="16.5" customHeight="1">
      <c r="A24" s="115">
        <v>103060121</v>
      </c>
      <c r="B24" s="85" t="s">
        <v>1696</v>
      </c>
      <c r="C24" s="84">
        <v>0</v>
      </c>
    </row>
    <row r="25" spans="1:3" ht="16.5" customHeight="1">
      <c r="A25" s="115">
        <v>103060122</v>
      </c>
      <c r="B25" s="85" t="s">
        <v>1697</v>
      </c>
      <c r="C25" s="84">
        <v>0</v>
      </c>
    </row>
    <row r="26" spans="1:3" ht="16.5" customHeight="1">
      <c r="A26" s="115">
        <v>103060123</v>
      </c>
      <c r="B26" s="85" t="s">
        <v>1698</v>
      </c>
      <c r="C26" s="84">
        <v>0</v>
      </c>
    </row>
    <row r="27" spans="1:3" ht="16.5" customHeight="1">
      <c r="A27" s="115">
        <v>103060124</v>
      </c>
      <c r="B27" s="85" t="s">
        <v>1699</v>
      </c>
      <c r="C27" s="84">
        <v>0</v>
      </c>
    </row>
    <row r="28" spans="1:3" ht="16.5" customHeight="1">
      <c r="A28" s="115">
        <v>103060125</v>
      </c>
      <c r="B28" s="85" t="s">
        <v>1700</v>
      </c>
      <c r="C28" s="84">
        <v>0</v>
      </c>
    </row>
    <row r="29" spans="1:3" ht="16.5" customHeight="1">
      <c r="A29" s="115">
        <v>103060126</v>
      </c>
      <c r="B29" s="85" t="s">
        <v>1701</v>
      </c>
      <c r="C29" s="84">
        <v>0</v>
      </c>
    </row>
    <row r="30" spans="1:3" ht="16.5" customHeight="1">
      <c r="A30" s="115">
        <v>103060127</v>
      </c>
      <c r="B30" s="85" t="s">
        <v>1702</v>
      </c>
      <c r="C30" s="84">
        <v>0</v>
      </c>
    </row>
    <row r="31" spans="1:3" ht="16.5" customHeight="1">
      <c r="A31" s="115">
        <v>103060128</v>
      </c>
      <c r="B31" s="85" t="s">
        <v>1703</v>
      </c>
      <c r="C31" s="84">
        <v>0</v>
      </c>
    </row>
    <row r="32" spans="1:3" ht="16.5" customHeight="1">
      <c r="A32" s="115">
        <v>103060129</v>
      </c>
      <c r="B32" s="85" t="s">
        <v>1704</v>
      </c>
      <c r="C32" s="84">
        <v>0</v>
      </c>
    </row>
    <row r="33" spans="1:3" ht="16.5" customHeight="1">
      <c r="A33" s="115">
        <v>103060130</v>
      </c>
      <c r="B33" s="85" t="s">
        <v>1705</v>
      </c>
      <c r="C33" s="84">
        <v>0</v>
      </c>
    </row>
    <row r="34" spans="1:3" ht="16.5" customHeight="1">
      <c r="A34" s="115">
        <v>103060131</v>
      </c>
      <c r="B34" s="85" t="s">
        <v>1706</v>
      </c>
      <c r="C34" s="84">
        <v>0</v>
      </c>
    </row>
    <row r="35" spans="1:3" ht="16.5" customHeight="1">
      <c r="A35" s="115">
        <v>103060132</v>
      </c>
      <c r="B35" s="85" t="s">
        <v>1707</v>
      </c>
      <c r="C35" s="84">
        <v>0</v>
      </c>
    </row>
    <row r="36" spans="1:3" ht="16.5" customHeight="1">
      <c r="A36" s="115">
        <v>103060133</v>
      </c>
      <c r="B36" s="85" t="s">
        <v>1708</v>
      </c>
      <c r="C36" s="84">
        <v>0</v>
      </c>
    </row>
    <row r="37" spans="1:3" ht="16.5" customHeight="1">
      <c r="A37" s="115">
        <v>103060134</v>
      </c>
      <c r="B37" s="85" t="s">
        <v>1709</v>
      </c>
      <c r="C37" s="84">
        <v>0</v>
      </c>
    </row>
    <row r="38" spans="1:3" ht="16.5" customHeight="1">
      <c r="A38" s="115">
        <v>103060198</v>
      </c>
      <c r="B38" s="85" t="s">
        <v>1710</v>
      </c>
      <c r="C38" s="84">
        <v>0</v>
      </c>
    </row>
    <row r="39" spans="1:3" ht="16.5" customHeight="1">
      <c r="A39" s="115">
        <v>1030602</v>
      </c>
      <c r="B39" s="83" t="s">
        <v>1711</v>
      </c>
      <c r="C39" s="84">
        <f>SUM(C40:C43)</f>
        <v>0</v>
      </c>
    </row>
    <row r="40" spans="1:3" ht="16.5" customHeight="1">
      <c r="A40" s="115">
        <v>103060202</v>
      </c>
      <c r="B40" s="85" t="s">
        <v>1712</v>
      </c>
      <c r="C40" s="84">
        <v>0</v>
      </c>
    </row>
    <row r="41" spans="1:3" ht="16.5" customHeight="1">
      <c r="A41" s="115">
        <v>103060203</v>
      </c>
      <c r="B41" s="85" t="s">
        <v>1713</v>
      </c>
      <c r="C41" s="84">
        <v>0</v>
      </c>
    </row>
    <row r="42" spans="1:3" ht="16.5" customHeight="1">
      <c r="A42" s="115">
        <v>103060204</v>
      </c>
      <c r="B42" s="85" t="s">
        <v>1714</v>
      </c>
      <c r="C42" s="84">
        <v>0</v>
      </c>
    </row>
    <row r="43" spans="1:3" ht="16.5" customHeight="1">
      <c r="A43" s="115">
        <v>103060298</v>
      </c>
      <c r="B43" s="85" t="s">
        <v>1715</v>
      </c>
      <c r="C43" s="84">
        <v>0</v>
      </c>
    </row>
    <row r="44" spans="1:3" ht="16.5" customHeight="1">
      <c r="A44" s="115">
        <v>1030603</v>
      </c>
      <c r="B44" s="83" t="s">
        <v>1716</v>
      </c>
      <c r="C44" s="84">
        <f>SUM(C45:C49)</f>
        <v>0</v>
      </c>
    </row>
    <row r="45" spans="1:3" ht="16.5" customHeight="1">
      <c r="A45" s="115">
        <v>103060301</v>
      </c>
      <c r="B45" s="85" t="s">
        <v>1717</v>
      </c>
      <c r="C45" s="84">
        <v>0</v>
      </c>
    </row>
    <row r="46" spans="1:3" ht="16.5" customHeight="1">
      <c r="A46" s="115">
        <v>103060304</v>
      </c>
      <c r="B46" s="85" t="s">
        <v>1718</v>
      </c>
      <c r="C46" s="84">
        <v>0</v>
      </c>
    </row>
    <row r="47" spans="1:3" ht="16.5" customHeight="1">
      <c r="A47" s="115">
        <v>103060305</v>
      </c>
      <c r="B47" s="85" t="s">
        <v>1719</v>
      </c>
      <c r="C47" s="84">
        <v>0</v>
      </c>
    </row>
    <row r="48" spans="1:3" ht="16.5" customHeight="1">
      <c r="A48" s="115">
        <v>103060307</v>
      </c>
      <c r="B48" s="85" t="s">
        <v>1720</v>
      </c>
      <c r="C48" s="84">
        <v>0</v>
      </c>
    </row>
    <row r="49" spans="1:3" ht="16.5" customHeight="1">
      <c r="A49" s="115">
        <v>103060398</v>
      </c>
      <c r="B49" s="85" t="s">
        <v>1721</v>
      </c>
      <c r="C49" s="84">
        <v>0</v>
      </c>
    </row>
    <row r="50" spans="1:3" ht="16.5" customHeight="1">
      <c r="A50" s="115">
        <v>1030604</v>
      </c>
      <c r="B50" s="83" t="s">
        <v>1722</v>
      </c>
      <c r="C50" s="84">
        <f>SUM(C51:C53)</f>
        <v>0</v>
      </c>
    </row>
    <row r="51" spans="1:3" ht="16.5" customHeight="1">
      <c r="A51" s="115">
        <v>103060401</v>
      </c>
      <c r="B51" s="85" t="s">
        <v>1723</v>
      </c>
      <c r="C51" s="84">
        <v>0</v>
      </c>
    </row>
    <row r="52" spans="1:3" ht="16.5" customHeight="1">
      <c r="A52" s="115">
        <v>103060402</v>
      </c>
      <c r="B52" s="85" t="s">
        <v>1724</v>
      </c>
      <c r="C52" s="84">
        <v>0</v>
      </c>
    </row>
    <row r="53" spans="1:3" ht="16.5" customHeight="1">
      <c r="A53" s="115">
        <v>103060498</v>
      </c>
      <c r="B53" s="85" t="s">
        <v>1725</v>
      </c>
      <c r="C53" s="84">
        <v>0</v>
      </c>
    </row>
    <row r="54" spans="1:3" ht="16.5" customHeight="1">
      <c r="A54" s="115">
        <v>1030698</v>
      </c>
      <c r="B54" s="83" t="s">
        <v>1726</v>
      </c>
      <c r="C54" s="84">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C35"/>
  <sheetViews>
    <sheetView showGridLines="0" showZeros="0" workbookViewId="0" topLeftCell="A1">
      <selection activeCell="G25" sqref="G25"/>
    </sheetView>
  </sheetViews>
  <sheetFormatPr defaultColWidth="12.125" defaultRowHeight="16.5" customHeight="1"/>
  <cols>
    <col min="1" max="1" width="12.125" style="0" customWidth="1"/>
    <col min="2" max="2" width="39.75390625" style="0" customWidth="1"/>
    <col min="3" max="3" width="20.125" style="0" customWidth="1"/>
  </cols>
  <sheetData>
    <row r="1" spans="1:3" ht="33.75" customHeight="1">
      <c r="A1" s="114" t="s">
        <v>1769</v>
      </c>
      <c r="B1" s="114"/>
      <c r="C1" s="114"/>
    </row>
    <row r="2" spans="1:3" ht="16.5" customHeight="1">
      <c r="A2" s="80" t="s">
        <v>114</v>
      </c>
      <c r="B2" s="80"/>
      <c r="C2" s="80"/>
    </row>
    <row r="3" spans="1:3" ht="16.5" customHeight="1">
      <c r="A3" s="81" t="s">
        <v>45</v>
      </c>
      <c r="B3" s="81" t="s">
        <v>1677</v>
      </c>
      <c r="C3" s="81" t="s">
        <v>85</v>
      </c>
    </row>
    <row r="4" spans="1:3" ht="16.5" customHeight="1">
      <c r="A4" s="115"/>
      <c r="B4" s="81" t="s">
        <v>1728</v>
      </c>
      <c r="C4" s="84">
        <f>C5+C8</f>
        <v>0</v>
      </c>
    </row>
    <row r="5" spans="1:3" ht="16.5" customHeight="1">
      <c r="A5" s="115">
        <v>208</v>
      </c>
      <c r="B5" s="83" t="s">
        <v>95</v>
      </c>
      <c r="C5" s="84">
        <f>C6</f>
        <v>0</v>
      </c>
    </row>
    <row r="6" spans="1:3" ht="16.5" customHeight="1">
      <c r="A6" s="115">
        <v>20804</v>
      </c>
      <c r="B6" s="83" t="s">
        <v>707</v>
      </c>
      <c r="C6" s="84">
        <f>C7</f>
        <v>0</v>
      </c>
    </row>
    <row r="7" spans="1:3" ht="16.5" customHeight="1">
      <c r="A7" s="115">
        <v>2080451</v>
      </c>
      <c r="B7" s="85" t="s">
        <v>1729</v>
      </c>
      <c r="C7" s="84">
        <v>0</v>
      </c>
    </row>
    <row r="8" spans="1:3" ht="16.5" customHeight="1">
      <c r="A8" s="115">
        <v>223</v>
      </c>
      <c r="B8" s="83" t="s">
        <v>1728</v>
      </c>
      <c r="C8" s="84">
        <f>C9+C20+C30+C32</f>
        <v>0</v>
      </c>
    </row>
    <row r="9" spans="1:3" ht="16.5" customHeight="1">
      <c r="A9" s="115">
        <v>22301</v>
      </c>
      <c r="B9" s="83" t="s">
        <v>1730</v>
      </c>
      <c r="C9" s="84">
        <f>SUM(C10:C19)</f>
        <v>0</v>
      </c>
    </row>
    <row r="10" spans="1:3" ht="16.5" customHeight="1">
      <c r="A10" s="115">
        <v>2230101</v>
      </c>
      <c r="B10" s="85" t="s">
        <v>1731</v>
      </c>
      <c r="C10" s="84">
        <v>0</v>
      </c>
    </row>
    <row r="11" spans="1:3" ht="16.5" customHeight="1">
      <c r="A11" s="115">
        <v>2230102</v>
      </c>
      <c r="B11" s="85" t="s">
        <v>1732</v>
      </c>
      <c r="C11" s="84">
        <v>0</v>
      </c>
    </row>
    <row r="12" spans="1:3" ht="16.5" customHeight="1">
      <c r="A12" s="115">
        <v>2230103</v>
      </c>
      <c r="B12" s="85" t="s">
        <v>1733</v>
      </c>
      <c r="C12" s="84">
        <v>0</v>
      </c>
    </row>
    <row r="13" spans="1:3" ht="16.5" customHeight="1">
      <c r="A13" s="115">
        <v>2230104</v>
      </c>
      <c r="B13" s="85" t="s">
        <v>1734</v>
      </c>
      <c r="C13" s="84">
        <v>0</v>
      </c>
    </row>
    <row r="14" spans="1:3" ht="16.5" customHeight="1">
      <c r="A14" s="115">
        <v>2230105</v>
      </c>
      <c r="B14" s="85" t="s">
        <v>1735</v>
      </c>
      <c r="C14" s="84">
        <v>0</v>
      </c>
    </row>
    <row r="15" spans="1:3" ht="16.5" customHeight="1">
      <c r="A15" s="115">
        <v>2230106</v>
      </c>
      <c r="B15" s="85" t="s">
        <v>1736</v>
      </c>
      <c r="C15" s="84">
        <v>0</v>
      </c>
    </row>
    <row r="16" spans="1:3" ht="16.5" customHeight="1">
      <c r="A16" s="115">
        <v>2230107</v>
      </c>
      <c r="B16" s="85" t="s">
        <v>1737</v>
      </c>
      <c r="C16" s="84">
        <v>0</v>
      </c>
    </row>
    <row r="17" spans="1:3" ht="16.5" customHeight="1">
      <c r="A17" s="115">
        <v>2230108</v>
      </c>
      <c r="B17" s="85" t="s">
        <v>1738</v>
      </c>
      <c r="C17" s="84">
        <v>0</v>
      </c>
    </row>
    <row r="18" spans="1:3" ht="16.5" customHeight="1">
      <c r="A18" s="115">
        <v>2230109</v>
      </c>
      <c r="B18" s="87" t="s">
        <v>1739</v>
      </c>
      <c r="C18" s="84">
        <v>0</v>
      </c>
    </row>
    <row r="19" spans="1:3" ht="16.5" customHeight="1">
      <c r="A19" s="115">
        <v>2230199</v>
      </c>
      <c r="B19" s="85" t="s">
        <v>1740</v>
      </c>
      <c r="C19" s="84">
        <v>0</v>
      </c>
    </row>
    <row r="20" spans="1:3" ht="16.5" customHeight="1">
      <c r="A20" s="115">
        <v>22302</v>
      </c>
      <c r="B20" s="83" t="s">
        <v>1741</v>
      </c>
      <c r="C20" s="84">
        <f>SUM(C21:C29)</f>
        <v>0</v>
      </c>
    </row>
    <row r="21" spans="1:3" ht="16.5" customHeight="1">
      <c r="A21" s="115">
        <v>2230201</v>
      </c>
      <c r="B21" s="85" t="s">
        <v>1742</v>
      </c>
      <c r="C21" s="84">
        <v>0</v>
      </c>
    </row>
    <row r="22" spans="1:3" ht="16.5" customHeight="1">
      <c r="A22" s="115">
        <v>2230202</v>
      </c>
      <c r="B22" s="85" t="s">
        <v>1743</v>
      </c>
      <c r="C22" s="84">
        <v>0</v>
      </c>
    </row>
    <row r="23" spans="1:3" ht="16.5" customHeight="1">
      <c r="A23" s="115">
        <v>2230203</v>
      </c>
      <c r="B23" s="85" t="s">
        <v>1744</v>
      </c>
      <c r="C23" s="84">
        <v>0</v>
      </c>
    </row>
    <row r="24" spans="1:3" ht="16.5" customHeight="1">
      <c r="A24" s="115">
        <v>2230204</v>
      </c>
      <c r="B24" s="85" t="s">
        <v>1745</v>
      </c>
      <c r="C24" s="84">
        <v>0</v>
      </c>
    </row>
    <row r="25" spans="1:3" ht="16.5" customHeight="1">
      <c r="A25" s="115">
        <v>2230205</v>
      </c>
      <c r="B25" s="85" t="s">
        <v>1746</v>
      </c>
      <c r="C25" s="84">
        <v>0</v>
      </c>
    </row>
    <row r="26" spans="1:3" ht="16.5" customHeight="1">
      <c r="A26" s="115">
        <v>2230206</v>
      </c>
      <c r="B26" s="85" t="s">
        <v>1747</v>
      </c>
      <c r="C26" s="84">
        <v>0</v>
      </c>
    </row>
    <row r="27" spans="1:3" ht="16.5" customHeight="1">
      <c r="A27" s="115">
        <v>2230207</v>
      </c>
      <c r="B27" s="85" t="s">
        <v>1748</v>
      </c>
      <c r="C27" s="84">
        <v>0</v>
      </c>
    </row>
    <row r="28" spans="1:3" ht="16.5" customHeight="1">
      <c r="A28" s="115">
        <v>2230208</v>
      </c>
      <c r="B28" s="85" t="s">
        <v>1749</v>
      </c>
      <c r="C28" s="84">
        <v>0</v>
      </c>
    </row>
    <row r="29" spans="1:3" ht="16.5" customHeight="1">
      <c r="A29" s="115">
        <v>2230299</v>
      </c>
      <c r="B29" s="85" t="s">
        <v>1750</v>
      </c>
      <c r="C29" s="84">
        <v>0</v>
      </c>
    </row>
    <row r="30" spans="1:3" ht="16.5" customHeight="1">
      <c r="A30" s="115">
        <v>22303</v>
      </c>
      <c r="B30" s="83" t="s">
        <v>1751</v>
      </c>
      <c r="C30" s="84">
        <f>C31</f>
        <v>0</v>
      </c>
    </row>
    <row r="31" spans="1:3" ht="16.5" customHeight="1">
      <c r="A31" s="115">
        <v>2230301</v>
      </c>
      <c r="B31" s="85" t="s">
        <v>1752</v>
      </c>
      <c r="C31" s="84">
        <v>0</v>
      </c>
    </row>
    <row r="32" spans="1:3" ht="16.5" customHeight="1">
      <c r="A32" s="115">
        <v>22399</v>
      </c>
      <c r="B32" s="83" t="s">
        <v>1753</v>
      </c>
      <c r="C32" s="84">
        <f>C33</f>
        <v>0</v>
      </c>
    </row>
    <row r="33" spans="1:3" ht="16.5" customHeight="1">
      <c r="A33" s="115">
        <v>2239999</v>
      </c>
      <c r="B33" s="87" t="s">
        <v>1754</v>
      </c>
      <c r="C33" s="84">
        <v>0</v>
      </c>
    </row>
    <row r="34" spans="1:2" ht="34.5" customHeight="1">
      <c r="A34" s="116" t="s">
        <v>1770</v>
      </c>
      <c r="B34" s="117"/>
    </row>
    <row r="35" spans="1:2" ht="16.5" customHeight="1">
      <c r="A35" s="117"/>
      <c r="B35" s="117"/>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1"/>
  <sheetViews>
    <sheetView showGridLines="0" showZeros="0" workbookViewId="0" topLeftCell="A1">
      <selection activeCell="D8" sqref="D8"/>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79" t="s">
        <v>1771</v>
      </c>
      <c r="B1" s="79"/>
      <c r="C1" s="79"/>
      <c r="D1" s="79"/>
    </row>
    <row r="2" spans="1:4" ht="16.5" customHeight="1">
      <c r="A2" s="80" t="s">
        <v>114</v>
      </c>
      <c r="B2" s="80"/>
      <c r="C2" s="80"/>
      <c r="D2" s="80"/>
    </row>
    <row r="3" spans="1:4" ht="16.5" customHeight="1">
      <c r="A3" s="81" t="s">
        <v>115</v>
      </c>
      <c r="B3" s="81" t="s">
        <v>85</v>
      </c>
      <c r="C3" s="81" t="s">
        <v>115</v>
      </c>
      <c r="D3" s="81" t="s">
        <v>85</v>
      </c>
    </row>
    <row r="4" spans="1:4" ht="16.5" customHeight="1">
      <c r="A4" s="85" t="s">
        <v>1678</v>
      </c>
      <c r="B4" s="84">
        <v>500</v>
      </c>
      <c r="C4" s="85" t="s">
        <v>1728</v>
      </c>
      <c r="D4" s="84"/>
    </row>
    <row r="5" spans="1:4" ht="16.5" customHeight="1">
      <c r="A5" s="85" t="s">
        <v>1757</v>
      </c>
      <c r="B5" s="84">
        <v>0</v>
      </c>
      <c r="C5" s="85" t="s">
        <v>1758</v>
      </c>
      <c r="D5" s="84">
        <v>0</v>
      </c>
    </row>
    <row r="6" spans="1:4" ht="16.5" customHeight="1">
      <c r="A6" s="85" t="s">
        <v>1759</v>
      </c>
      <c r="B6" s="84">
        <v>0</v>
      </c>
      <c r="C6" s="85" t="s">
        <v>1760</v>
      </c>
      <c r="D6" s="84">
        <v>0</v>
      </c>
    </row>
    <row r="7" spans="1:4" ht="16.5" customHeight="1">
      <c r="A7" s="85" t="s">
        <v>1761</v>
      </c>
      <c r="B7" s="84">
        <v>0</v>
      </c>
      <c r="C7" s="85" t="s">
        <v>1762</v>
      </c>
      <c r="D7" s="84">
        <v>500</v>
      </c>
    </row>
    <row r="8" spans="1:4" ht="16.5" customHeight="1">
      <c r="A8" s="85" t="s">
        <v>1763</v>
      </c>
      <c r="B8" s="84">
        <v>0</v>
      </c>
      <c r="C8" s="85" t="s">
        <v>1764</v>
      </c>
      <c r="D8" s="84">
        <v>0</v>
      </c>
    </row>
    <row r="9" spans="1:4" ht="16.5" customHeight="1">
      <c r="A9" s="85" t="s">
        <v>1765</v>
      </c>
      <c r="B9" s="84">
        <v>0</v>
      </c>
      <c r="C9" s="85" t="s">
        <v>1766</v>
      </c>
      <c r="D9" s="84">
        <v>0</v>
      </c>
    </row>
    <row r="10" spans="1:4" ht="16.5" customHeight="1">
      <c r="A10" s="85"/>
      <c r="B10" s="113"/>
      <c r="C10" s="85" t="s">
        <v>1767</v>
      </c>
      <c r="D10" s="84">
        <f>B11-SUM(D4:D9)</f>
        <v>0</v>
      </c>
    </row>
    <row r="11" spans="1:4" ht="16.5" customHeight="1">
      <c r="A11" s="81" t="s">
        <v>322</v>
      </c>
      <c r="B11" s="84">
        <f>SUM(B4:B9)</f>
        <v>500</v>
      </c>
      <c r="C11" s="81" t="s">
        <v>323</v>
      </c>
      <c r="D11" s="84">
        <f>SUM(D4:D10)</f>
        <v>500</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D14"/>
  <sheetViews>
    <sheetView zoomScaleSheetLayoutView="100" workbookViewId="0" topLeftCell="A1">
      <selection activeCell="B7" sqref="B7"/>
    </sheetView>
  </sheetViews>
  <sheetFormatPr defaultColWidth="9.00390625" defaultRowHeight="36" customHeight="1"/>
  <cols>
    <col min="1" max="16384" width="41.75390625" style="0" customWidth="1"/>
  </cols>
  <sheetData>
    <row r="1" spans="1:4" ht="36" customHeight="1">
      <c r="A1" s="96" t="s">
        <v>1772</v>
      </c>
      <c r="B1" s="97"/>
      <c r="C1" s="97"/>
      <c r="D1" s="97"/>
    </row>
    <row r="2" spans="1:4" ht="36" customHeight="1">
      <c r="A2" s="98"/>
      <c r="B2" s="99"/>
      <c r="C2" s="99"/>
      <c r="D2" s="100" t="s">
        <v>1773</v>
      </c>
    </row>
    <row r="3" spans="1:4" ht="36" customHeight="1">
      <c r="A3" s="101" t="s">
        <v>1774</v>
      </c>
      <c r="B3" s="102" t="s">
        <v>1775</v>
      </c>
      <c r="C3" s="102" t="s">
        <v>85</v>
      </c>
      <c r="D3" s="102" t="s">
        <v>1776</v>
      </c>
    </row>
    <row r="4" spans="1:4" ht="36" customHeight="1">
      <c r="A4" s="103" t="s">
        <v>1777</v>
      </c>
      <c r="B4" s="104"/>
      <c r="C4" s="104"/>
      <c r="D4" s="104"/>
    </row>
    <row r="5" spans="1:4" ht="36" customHeight="1">
      <c r="A5" s="105" t="s">
        <v>1778</v>
      </c>
      <c r="B5" s="104"/>
      <c r="C5" s="104"/>
      <c r="D5" s="104"/>
    </row>
    <row r="6" spans="1:4" ht="36" customHeight="1">
      <c r="A6" s="106" t="s">
        <v>1779</v>
      </c>
      <c r="B6" s="104"/>
      <c r="C6" s="104"/>
      <c r="D6" s="104"/>
    </row>
    <row r="7" spans="1:4" ht="36" customHeight="1">
      <c r="A7" s="106" t="s">
        <v>1780</v>
      </c>
      <c r="B7" s="104"/>
      <c r="C7" s="104"/>
      <c r="D7" s="104"/>
    </row>
    <row r="8" spans="1:4" ht="36" customHeight="1">
      <c r="A8" s="106" t="s">
        <v>1781</v>
      </c>
      <c r="B8" s="104"/>
      <c r="C8" s="104"/>
      <c r="D8" s="104"/>
    </row>
    <row r="9" spans="1:4" ht="36" customHeight="1">
      <c r="A9" s="106" t="s">
        <v>1781</v>
      </c>
      <c r="B9" s="104"/>
      <c r="C9" s="104"/>
      <c r="D9" s="104"/>
    </row>
    <row r="10" spans="1:4" ht="36" customHeight="1">
      <c r="A10" s="106" t="s">
        <v>1781</v>
      </c>
      <c r="B10" s="104"/>
      <c r="C10" s="104"/>
      <c r="D10" s="104"/>
    </row>
    <row r="11" spans="1:4" ht="36" customHeight="1">
      <c r="A11" s="106" t="s">
        <v>1782</v>
      </c>
      <c r="B11" s="104"/>
      <c r="C11" s="104"/>
      <c r="D11" s="104"/>
    </row>
    <row r="12" spans="1:4" ht="36" customHeight="1">
      <c r="A12" s="105"/>
      <c r="B12" s="107"/>
      <c r="C12" s="108"/>
      <c r="D12" s="109"/>
    </row>
    <row r="13" spans="1:4" ht="36" customHeight="1">
      <c r="A13" s="110" t="s">
        <v>1783</v>
      </c>
      <c r="B13" s="111"/>
      <c r="C13" s="111"/>
      <c r="D13" s="109"/>
    </row>
    <row r="14" spans="1:4" ht="36" customHeight="1">
      <c r="A14" s="112" t="s">
        <v>1784</v>
      </c>
      <c r="B14" s="112"/>
      <c r="C14" s="112"/>
      <c r="D14" s="112"/>
    </row>
  </sheetData>
  <sheetProtection/>
  <mergeCells count="1">
    <mergeCell ref="A1:D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12"/>
  <sheetViews>
    <sheetView showGridLines="0" showZeros="0" workbookViewId="0" topLeftCell="A3">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79" t="s">
        <v>1785</v>
      </c>
      <c r="B1" s="79"/>
      <c r="C1" s="79"/>
      <c r="D1" s="79"/>
      <c r="E1" s="79"/>
      <c r="F1" s="79"/>
      <c r="G1" s="79"/>
      <c r="H1" s="79"/>
      <c r="I1" s="79"/>
    </row>
    <row r="2" spans="1:9" ht="16.5" customHeight="1">
      <c r="A2" s="80" t="s">
        <v>114</v>
      </c>
      <c r="B2" s="80"/>
      <c r="C2" s="80"/>
      <c r="D2" s="80"/>
      <c r="E2" s="80"/>
      <c r="F2" s="80"/>
      <c r="G2" s="80"/>
      <c r="H2" s="80"/>
      <c r="I2" s="80"/>
    </row>
    <row r="3" spans="1:9" ht="43.5" customHeight="1">
      <c r="A3" s="81" t="s">
        <v>1786</v>
      </c>
      <c r="B3" s="82" t="s">
        <v>1783</v>
      </c>
      <c r="C3" s="82" t="s">
        <v>1787</v>
      </c>
      <c r="D3" s="82" t="s">
        <v>1788</v>
      </c>
      <c r="E3" s="82" t="s">
        <v>1789</v>
      </c>
      <c r="F3" s="82" t="s">
        <v>1790</v>
      </c>
      <c r="G3" s="82" t="s">
        <v>1791</v>
      </c>
      <c r="H3" s="82" t="s">
        <v>1792</v>
      </c>
      <c r="I3" s="82" t="s">
        <v>1793</v>
      </c>
    </row>
    <row r="4" spans="1:9" ht="16.5" customHeight="1">
      <c r="A4" s="83" t="s">
        <v>1794</v>
      </c>
      <c r="B4" s="84">
        <f aca="true" t="shared" si="0" ref="B4:B11">SUM(C4:I4)</f>
        <v>0</v>
      </c>
      <c r="C4" s="84">
        <v>0</v>
      </c>
      <c r="D4" s="84">
        <v>0</v>
      </c>
      <c r="E4" s="84">
        <v>0</v>
      </c>
      <c r="F4" s="84">
        <v>0</v>
      </c>
      <c r="G4" s="84">
        <v>0</v>
      </c>
      <c r="H4" s="84">
        <v>0</v>
      </c>
      <c r="I4" s="84">
        <v>0</v>
      </c>
    </row>
    <row r="5" spans="1:9" ht="16.5" customHeight="1">
      <c r="A5" s="85" t="s">
        <v>1795</v>
      </c>
      <c r="B5" s="84">
        <f t="shared" si="0"/>
        <v>0</v>
      </c>
      <c r="C5" s="84">
        <v>0</v>
      </c>
      <c r="D5" s="84">
        <v>0</v>
      </c>
      <c r="E5" s="84">
        <v>0</v>
      </c>
      <c r="F5" s="84">
        <v>0</v>
      </c>
      <c r="G5" s="84">
        <v>0</v>
      </c>
      <c r="H5" s="84">
        <v>0</v>
      </c>
      <c r="I5" s="84">
        <v>0</v>
      </c>
    </row>
    <row r="6" spans="1:9" ht="15" customHeight="1">
      <c r="A6" s="85" t="s">
        <v>1796</v>
      </c>
      <c r="B6" s="84">
        <f t="shared" si="0"/>
        <v>0</v>
      </c>
      <c r="C6" s="84">
        <v>0</v>
      </c>
      <c r="D6" s="84">
        <v>0</v>
      </c>
      <c r="E6" s="84">
        <v>0</v>
      </c>
      <c r="F6" s="84">
        <v>0</v>
      </c>
      <c r="G6" s="84">
        <v>0</v>
      </c>
      <c r="H6" s="84">
        <v>0</v>
      </c>
      <c r="I6" s="84">
        <v>0</v>
      </c>
    </row>
    <row r="7" spans="1:9" ht="15" customHeight="1">
      <c r="A7" s="85" t="s">
        <v>1797</v>
      </c>
      <c r="B7" s="84">
        <f t="shared" si="0"/>
        <v>0</v>
      </c>
      <c r="C7" s="84">
        <v>0</v>
      </c>
      <c r="D7" s="84">
        <v>0</v>
      </c>
      <c r="E7" s="84">
        <v>0</v>
      </c>
      <c r="F7" s="84">
        <v>0</v>
      </c>
      <c r="G7" s="84">
        <v>0</v>
      </c>
      <c r="H7" s="84">
        <v>0</v>
      </c>
      <c r="I7" s="84">
        <v>0</v>
      </c>
    </row>
    <row r="8" spans="1:9" ht="16.5" customHeight="1">
      <c r="A8" s="85" t="s">
        <v>1798</v>
      </c>
      <c r="B8" s="84">
        <f t="shared" si="0"/>
        <v>0</v>
      </c>
      <c r="C8" s="84">
        <v>0</v>
      </c>
      <c r="D8" s="84">
        <v>0</v>
      </c>
      <c r="E8" s="84">
        <v>0</v>
      </c>
      <c r="F8" s="84">
        <v>0</v>
      </c>
      <c r="G8" s="84">
        <v>0</v>
      </c>
      <c r="H8" s="84">
        <v>0</v>
      </c>
      <c r="I8" s="84">
        <v>0</v>
      </c>
    </row>
    <row r="9" spans="1:9" ht="16.5" customHeight="1">
      <c r="A9" s="85" t="s">
        <v>1799</v>
      </c>
      <c r="B9" s="84">
        <f t="shared" si="0"/>
        <v>0</v>
      </c>
      <c r="C9" s="84">
        <v>0</v>
      </c>
      <c r="D9" s="84">
        <v>0</v>
      </c>
      <c r="E9" s="84">
        <v>0</v>
      </c>
      <c r="F9" s="84">
        <v>0</v>
      </c>
      <c r="G9" s="84">
        <v>0</v>
      </c>
      <c r="H9" s="84">
        <v>0</v>
      </c>
      <c r="I9" s="84">
        <v>0</v>
      </c>
    </row>
    <row r="10" spans="1:9" ht="16.5" customHeight="1">
      <c r="A10" s="85" t="s">
        <v>1800</v>
      </c>
      <c r="B10" s="84">
        <f t="shared" si="0"/>
        <v>0</v>
      </c>
      <c r="C10" s="84">
        <v>0</v>
      </c>
      <c r="D10" s="84">
        <v>0</v>
      </c>
      <c r="E10" s="84">
        <v>0</v>
      </c>
      <c r="F10" s="84">
        <v>0</v>
      </c>
      <c r="G10" s="84">
        <v>0</v>
      </c>
      <c r="H10" s="84">
        <v>0</v>
      </c>
      <c r="I10" s="84">
        <v>0</v>
      </c>
    </row>
    <row r="11" spans="1:9" ht="15" customHeight="1">
      <c r="A11" s="85" t="s">
        <v>1801</v>
      </c>
      <c r="B11" s="84">
        <f t="shared" si="0"/>
        <v>0</v>
      </c>
      <c r="C11" s="84">
        <v>0</v>
      </c>
      <c r="D11" s="84">
        <v>0</v>
      </c>
      <c r="E11" s="84">
        <v>0</v>
      </c>
      <c r="F11" s="84">
        <v>0</v>
      </c>
      <c r="G11" s="84">
        <v>0</v>
      </c>
      <c r="H11" s="84">
        <v>0</v>
      </c>
      <c r="I11" s="84">
        <v>0</v>
      </c>
    </row>
    <row r="12" spans="1:9" ht="24" customHeight="1">
      <c r="A12" s="94" t="s">
        <v>1802</v>
      </c>
      <c r="B12" s="95"/>
      <c r="C12" s="95"/>
      <c r="D12" s="95"/>
      <c r="E12" s="95"/>
      <c r="F12" s="95"/>
      <c r="G12" s="95"/>
      <c r="H12" s="95"/>
      <c r="I12" s="95"/>
    </row>
  </sheetData>
  <sheetProtection/>
  <mergeCells count="2">
    <mergeCell ref="A1:I1"/>
    <mergeCell ref="A2:I2"/>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29"/>
  <sheetViews>
    <sheetView showGridLines="0" showZeros="0" workbookViewId="0" topLeftCell="A1">
      <selection activeCell="K8" sqref="K8"/>
    </sheetView>
  </sheetViews>
  <sheetFormatPr defaultColWidth="12.125" defaultRowHeight="16.5" customHeight="1"/>
  <cols>
    <col min="1" max="1" width="9.875" style="0" customWidth="1"/>
    <col min="2" max="2" width="54.25390625" style="0" customWidth="1"/>
    <col min="3" max="3" width="14.50390625" style="197" customWidth="1"/>
    <col min="4" max="4" width="16.00390625" style="197" customWidth="1"/>
    <col min="5" max="5" width="14.125" style="197" customWidth="1"/>
    <col min="6" max="6" width="12.625" style="197" bestFit="1" customWidth="1"/>
    <col min="7" max="7" width="12.125" style="197" customWidth="1"/>
  </cols>
  <sheetData>
    <row r="1" spans="1:7" ht="33.75" customHeight="1">
      <c r="A1" s="79" t="s">
        <v>81</v>
      </c>
      <c r="B1" s="79"/>
      <c r="C1" s="79"/>
      <c r="D1" s="79"/>
      <c r="E1" s="79"/>
      <c r="F1" s="79"/>
      <c r="G1" s="79"/>
    </row>
    <row r="2" spans="1:5" ht="16.5" customHeight="1">
      <c r="A2" s="80" t="s">
        <v>82</v>
      </c>
      <c r="B2" s="80"/>
      <c r="C2" s="152"/>
      <c r="D2" s="152"/>
      <c r="E2" s="152"/>
    </row>
    <row r="3" spans="1:7" ht="24.75" customHeight="1">
      <c r="A3" s="81" t="s">
        <v>45</v>
      </c>
      <c r="B3" s="81" t="s">
        <v>46</v>
      </c>
      <c r="C3" s="133" t="s">
        <v>83</v>
      </c>
      <c r="D3" s="133" t="s">
        <v>84</v>
      </c>
      <c r="E3" s="133" t="s">
        <v>85</v>
      </c>
      <c r="F3" s="134" t="s">
        <v>50</v>
      </c>
      <c r="G3" s="134" t="s">
        <v>86</v>
      </c>
    </row>
    <row r="4" spans="1:7" ht="21" customHeight="1">
      <c r="A4" s="115"/>
      <c r="B4" s="81" t="s">
        <v>87</v>
      </c>
      <c r="C4" s="145">
        <v>175865</v>
      </c>
      <c r="D4" s="145">
        <v>210000</v>
      </c>
      <c r="E4" s="136">
        <v>205000</v>
      </c>
      <c r="F4" s="137"/>
      <c r="G4" s="137">
        <v>12.7</v>
      </c>
    </row>
    <row r="5" spans="1:7" ht="27" customHeight="1">
      <c r="A5" s="115">
        <v>201</v>
      </c>
      <c r="B5" s="135" t="s">
        <v>88</v>
      </c>
      <c r="C5" s="145">
        <v>21005</v>
      </c>
      <c r="D5" s="145">
        <v>25451</v>
      </c>
      <c r="E5" s="136">
        <v>24451</v>
      </c>
      <c r="F5" s="137"/>
      <c r="G5" s="137">
        <v>201.8</v>
      </c>
    </row>
    <row r="6" spans="1:7" ht="27" customHeight="1">
      <c r="A6" s="115">
        <v>202</v>
      </c>
      <c r="B6" s="135" t="s">
        <v>89</v>
      </c>
      <c r="C6" s="81"/>
      <c r="D6" s="81"/>
      <c r="E6" s="136"/>
      <c r="F6" s="137"/>
      <c r="G6" s="137">
        <v>0</v>
      </c>
    </row>
    <row r="7" spans="1:7" ht="27" customHeight="1">
      <c r="A7" s="115">
        <v>203</v>
      </c>
      <c r="B7" s="135" t="s">
        <v>90</v>
      </c>
      <c r="C7" s="218"/>
      <c r="D7" s="81"/>
      <c r="E7" s="136"/>
      <c r="F7" s="137"/>
      <c r="G7" s="137">
        <v>-0.1</v>
      </c>
    </row>
    <row r="8" spans="1:7" ht="27" customHeight="1">
      <c r="A8" s="115">
        <v>204</v>
      </c>
      <c r="B8" s="135" t="s">
        <v>91</v>
      </c>
      <c r="C8" s="218">
        <v>10384</v>
      </c>
      <c r="D8" s="145">
        <v>13243</v>
      </c>
      <c r="E8" s="136">
        <v>13243</v>
      </c>
      <c r="F8" s="137"/>
      <c r="G8" s="137">
        <v>97.2</v>
      </c>
    </row>
    <row r="9" spans="1:7" ht="27" customHeight="1">
      <c r="A9" s="115">
        <v>205</v>
      </c>
      <c r="B9" s="135" t="s">
        <v>92</v>
      </c>
      <c r="C9" s="218">
        <v>38048</v>
      </c>
      <c r="D9" s="145">
        <v>37549</v>
      </c>
      <c r="E9" s="136">
        <v>36549</v>
      </c>
      <c r="F9" s="137"/>
      <c r="G9" s="137">
        <v>64.6</v>
      </c>
    </row>
    <row r="10" spans="1:7" ht="27" customHeight="1">
      <c r="A10" s="115">
        <v>206</v>
      </c>
      <c r="B10" s="135" t="s">
        <v>93</v>
      </c>
      <c r="C10" s="218">
        <v>621</v>
      </c>
      <c r="D10" s="81">
        <v>623</v>
      </c>
      <c r="E10" s="136">
        <v>623</v>
      </c>
      <c r="F10" s="137"/>
      <c r="G10" s="137">
        <v>-9.6</v>
      </c>
    </row>
    <row r="11" spans="1:7" ht="27" customHeight="1">
      <c r="A11" s="115">
        <v>207</v>
      </c>
      <c r="B11" s="135" t="s">
        <v>94</v>
      </c>
      <c r="C11" s="218">
        <v>2565</v>
      </c>
      <c r="D11" s="145">
        <v>3806</v>
      </c>
      <c r="E11" s="136">
        <v>3806</v>
      </c>
      <c r="F11" s="137"/>
      <c r="G11" s="137">
        <v>145.7</v>
      </c>
    </row>
    <row r="12" spans="1:7" ht="27" customHeight="1">
      <c r="A12" s="115">
        <v>208</v>
      </c>
      <c r="B12" s="135" t="s">
        <v>95</v>
      </c>
      <c r="C12" s="218">
        <v>23581</v>
      </c>
      <c r="D12" s="145">
        <v>27667</v>
      </c>
      <c r="E12" s="136">
        <v>26667</v>
      </c>
      <c r="F12" s="137"/>
      <c r="G12" s="137">
        <v>201.2</v>
      </c>
    </row>
    <row r="13" spans="1:7" ht="27" customHeight="1">
      <c r="A13" s="115">
        <v>210</v>
      </c>
      <c r="B13" s="135" t="s">
        <v>96</v>
      </c>
      <c r="C13" s="218">
        <v>30486</v>
      </c>
      <c r="D13" s="145">
        <v>21495</v>
      </c>
      <c r="E13" s="136">
        <v>20495</v>
      </c>
      <c r="F13" s="137"/>
      <c r="G13" s="137">
        <v>-584.7</v>
      </c>
    </row>
    <row r="14" spans="1:7" ht="27" customHeight="1">
      <c r="A14" s="115">
        <v>211</v>
      </c>
      <c r="B14" s="135" t="s">
        <v>97</v>
      </c>
      <c r="C14" s="218">
        <v>1226</v>
      </c>
      <c r="D14" s="145">
        <v>1349</v>
      </c>
      <c r="E14" s="136">
        <v>1349</v>
      </c>
      <c r="F14" s="137"/>
      <c r="G14" s="137">
        <v>-9.1</v>
      </c>
    </row>
    <row r="15" spans="1:7" ht="27" customHeight="1">
      <c r="A15" s="115">
        <v>212</v>
      </c>
      <c r="B15" s="135" t="s">
        <v>98</v>
      </c>
      <c r="C15" s="218">
        <v>1955</v>
      </c>
      <c r="D15" s="145">
        <v>1852</v>
      </c>
      <c r="E15" s="136">
        <v>1852</v>
      </c>
      <c r="F15" s="137"/>
      <c r="G15" s="137">
        <v>-24.9</v>
      </c>
    </row>
    <row r="16" spans="1:7" ht="27" customHeight="1">
      <c r="A16" s="115">
        <v>213</v>
      </c>
      <c r="B16" s="135" t="s">
        <v>99</v>
      </c>
      <c r="C16" s="218">
        <v>25976</v>
      </c>
      <c r="D16" s="145">
        <v>48041</v>
      </c>
      <c r="E16" s="136">
        <v>47041</v>
      </c>
      <c r="F16" s="137"/>
      <c r="G16" s="137">
        <v>-153.7</v>
      </c>
    </row>
    <row r="17" spans="1:7" ht="27" customHeight="1">
      <c r="A17" s="115">
        <v>214</v>
      </c>
      <c r="B17" s="135" t="s">
        <v>100</v>
      </c>
      <c r="C17" s="218">
        <v>2057</v>
      </c>
      <c r="D17" s="145">
        <v>10192</v>
      </c>
      <c r="E17" s="136">
        <v>10192</v>
      </c>
      <c r="F17" s="137"/>
      <c r="G17" s="137">
        <v>127.3</v>
      </c>
    </row>
    <row r="18" spans="1:7" ht="27" customHeight="1">
      <c r="A18" s="115">
        <v>215</v>
      </c>
      <c r="B18" s="135" t="s">
        <v>101</v>
      </c>
      <c r="C18" s="81"/>
      <c r="D18" s="81">
        <v>350</v>
      </c>
      <c r="E18" s="136">
        <v>350</v>
      </c>
      <c r="F18" s="137"/>
      <c r="G18" s="137">
        <v>-64.5</v>
      </c>
    </row>
    <row r="19" spans="1:7" ht="27" customHeight="1">
      <c r="A19" s="115">
        <v>216</v>
      </c>
      <c r="B19" s="135" t="s">
        <v>102</v>
      </c>
      <c r="C19" s="218">
        <v>123</v>
      </c>
      <c r="D19" s="81">
        <v>328</v>
      </c>
      <c r="E19" s="136">
        <v>328</v>
      </c>
      <c r="F19" s="137"/>
      <c r="G19" s="137">
        <v>18.8</v>
      </c>
    </row>
    <row r="20" spans="1:7" ht="27" customHeight="1">
      <c r="A20" s="115">
        <v>217</v>
      </c>
      <c r="B20" s="135" t="s">
        <v>103</v>
      </c>
      <c r="C20" s="218"/>
      <c r="D20" s="81"/>
      <c r="E20" s="136"/>
      <c r="F20" s="137"/>
      <c r="G20" s="137">
        <v>-3.1</v>
      </c>
    </row>
    <row r="21" spans="1:7" ht="27" customHeight="1">
      <c r="A21" s="115">
        <v>219</v>
      </c>
      <c r="B21" s="135" t="s">
        <v>104</v>
      </c>
      <c r="C21" s="81"/>
      <c r="D21" s="81"/>
      <c r="E21" s="136"/>
      <c r="F21" s="137"/>
      <c r="G21" s="137">
        <v>0</v>
      </c>
    </row>
    <row r="22" spans="1:7" ht="27" customHeight="1">
      <c r="A22" s="115">
        <v>220</v>
      </c>
      <c r="B22" s="135" t="s">
        <v>105</v>
      </c>
      <c r="C22" s="218">
        <v>1188</v>
      </c>
      <c r="D22" s="145">
        <v>1371</v>
      </c>
      <c r="E22" s="136">
        <v>1371</v>
      </c>
      <c r="F22" s="137"/>
      <c r="G22" s="137">
        <v>35.3</v>
      </c>
    </row>
    <row r="23" spans="1:7" ht="27" customHeight="1">
      <c r="A23" s="115">
        <v>221</v>
      </c>
      <c r="B23" s="135" t="s">
        <v>106</v>
      </c>
      <c r="C23" s="218">
        <v>7582</v>
      </c>
      <c r="D23" s="145">
        <v>8799</v>
      </c>
      <c r="E23" s="136">
        <v>8799</v>
      </c>
      <c r="F23" s="137"/>
      <c r="G23" s="137">
        <v>12.2</v>
      </c>
    </row>
    <row r="24" spans="1:7" ht="27" customHeight="1">
      <c r="A24" s="115">
        <v>222</v>
      </c>
      <c r="B24" s="135" t="s">
        <v>107</v>
      </c>
      <c r="C24" s="218">
        <v>50</v>
      </c>
      <c r="D24" s="81">
        <v>173</v>
      </c>
      <c r="E24" s="136">
        <v>173</v>
      </c>
      <c r="F24" s="137"/>
      <c r="G24" s="137">
        <v>-13.4</v>
      </c>
    </row>
    <row r="25" spans="1:7" ht="27" customHeight="1">
      <c r="A25" s="115">
        <v>224</v>
      </c>
      <c r="B25" s="135" t="s">
        <v>108</v>
      </c>
      <c r="C25" s="218">
        <v>1418</v>
      </c>
      <c r="D25" s="145">
        <v>2124</v>
      </c>
      <c r="E25" s="136">
        <v>2124</v>
      </c>
      <c r="F25" s="137"/>
      <c r="G25" s="137">
        <v>-71.2</v>
      </c>
    </row>
    <row r="26" spans="1:7" ht="27" customHeight="1">
      <c r="A26" s="115"/>
      <c r="B26" s="135" t="s">
        <v>109</v>
      </c>
      <c r="C26" s="81">
        <v>2000</v>
      </c>
      <c r="D26" s="81"/>
      <c r="E26" s="136"/>
      <c r="F26" s="137"/>
      <c r="G26" s="137">
        <v>0</v>
      </c>
    </row>
    <row r="27" spans="1:7" ht="27" customHeight="1">
      <c r="A27" s="115">
        <v>229</v>
      </c>
      <c r="B27" s="135" t="s">
        <v>110</v>
      </c>
      <c r="C27" s="218">
        <v>800</v>
      </c>
      <c r="D27" s="81">
        <v>845</v>
      </c>
      <c r="E27" s="136">
        <v>845</v>
      </c>
      <c r="F27" s="137"/>
      <c r="G27" s="137">
        <v>5.9</v>
      </c>
    </row>
    <row r="28" spans="1:7" ht="27" customHeight="1">
      <c r="A28" s="115">
        <v>232</v>
      </c>
      <c r="B28" s="135" t="s">
        <v>111</v>
      </c>
      <c r="C28" s="218">
        <v>4800</v>
      </c>
      <c r="D28" s="145">
        <v>4725</v>
      </c>
      <c r="E28" s="136">
        <v>4725</v>
      </c>
      <c r="F28" s="137"/>
      <c r="G28" s="137">
        <v>37.4</v>
      </c>
    </row>
    <row r="29" spans="1:7" ht="27" customHeight="1">
      <c r="A29" s="115">
        <v>233</v>
      </c>
      <c r="B29" s="135" t="s">
        <v>112</v>
      </c>
      <c r="C29" s="218"/>
      <c r="D29" s="81">
        <v>17</v>
      </c>
      <c r="E29" s="136">
        <v>17</v>
      </c>
      <c r="F29" s="137"/>
      <c r="G29" s="137">
        <v>-0.4</v>
      </c>
    </row>
  </sheetData>
  <sheetProtection/>
  <mergeCells count="2">
    <mergeCell ref="A1:G1"/>
    <mergeCell ref="A2:E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I11"/>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79" t="s">
        <v>1803</v>
      </c>
      <c r="B1" s="79"/>
      <c r="C1" s="79"/>
      <c r="D1" s="79"/>
      <c r="E1" s="79"/>
      <c r="F1" s="79"/>
      <c r="G1" s="79"/>
      <c r="H1" s="79"/>
      <c r="I1" s="79"/>
    </row>
    <row r="2" spans="1:9" ht="16.5" customHeight="1">
      <c r="A2" s="80"/>
      <c r="B2" s="80"/>
      <c r="C2" s="80"/>
      <c r="D2" s="80"/>
      <c r="E2" s="80"/>
      <c r="F2" s="80"/>
      <c r="G2" s="80"/>
      <c r="H2" s="80"/>
      <c r="I2" s="80"/>
    </row>
    <row r="3" spans="1:9" ht="16.5" customHeight="1">
      <c r="A3" s="80" t="s">
        <v>114</v>
      </c>
      <c r="B3" s="80"/>
      <c r="C3" s="80"/>
      <c r="D3" s="80"/>
      <c r="E3" s="80"/>
      <c r="F3" s="80"/>
      <c r="G3" s="80"/>
      <c r="H3" s="80"/>
      <c r="I3" s="80"/>
    </row>
    <row r="4" spans="1:9" ht="43.5" customHeight="1">
      <c r="A4" s="81" t="s">
        <v>1786</v>
      </c>
      <c r="B4" s="82" t="s">
        <v>1783</v>
      </c>
      <c r="C4" s="82" t="s">
        <v>1787</v>
      </c>
      <c r="D4" s="82" t="s">
        <v>1788</v>
      </c>
      <c r="E4" s="82" t="s">
        <v>1789</v>
      </c>
      <c r="F4" s="82" t="s">
        <v>1790</v>
      </c>
      <c r="G4" s="82" t="s">
        <v>1791</v>
      </c>
      <c r="H4" s="82" t="s">
        <v>1792</v>
      </c>
      <c r="I4" s="82" t="s">
        <v>1793</v>
      </c>
    </row>
    <row r="5" spans="1:9" ht="16.5" customHeight="1">
      <c r="A5" s="83" t="s">
        <v>1804</v>
      </c>
      <c r="B5" s="84">
        <f>SUM(C5:I5)</f>
        <v>0</v>
      </c>
      <c r="C5" s="84">
        <v>0</v>
      </c>
      <c r="D5" s="84">
        <v>0</v>
      </c>
      <c r="E5" s="84">
        <v>0</v>
      </c>
      <c r="F5" s="84">
        <v>0</v>
      </c>
      <c r="G5" s="84">
        <v>0</v>
      </c>
      <c r="H5" s="84">
        <v>0</v>
      </c>
      <c r="I5" s="84">
        <v>0</v>
      </c>
    </row>
    <row r="6" spans="1:9" ht="16.5" customHeight="1">
      <c r="A6" s="85" t="s">
        <v>1805</v>
      </c>
      <c r="B6" s="86">
        <f>SUM(C6:I6)</f>
        <v>0</v>
      </c>
      <c r="C6" s="84">
        <v>0</v>
      </c>
      <c r="D6" s="84">
        <v>0</v>
      </c>
      <c r="E6" s="84">
        <v>0</v>
      </c>
      <c r="F6" s="84">
        <v>0</v>
      </c>
      <c r="G6" s="84">
        <v>0</v>
      </c>
      <c r="H6" s="84">
        <v>0</v>
      </c>
      <c r="I6" s="84">
        <v>0</v>
      </c>
    </row>
    <row r="7" spans="1:9" ht="16.5" customHeight="1">
      <c r="A7" s="87" t="s">
        <v>1806</v>
      </c>
      <c r="B7" s="84">
        <f>SUM(C7:I7)</f>
        <v>0</v>
      </c>
      <c r="C7" s="88">
        <v>0</v>
      </c>
      <c r="D7" s="84">
        <v>0</v>
      </c>
      <c r="E7" s="84">
        <v>0</v>
      </c>
      <c r="F7" s="84">
        <v>0</v>
      </c>
      <c r="G7" s="84">
        <v>0</v>
      </c>
      <c r="H7" s="84">
        <v>0</v>
      </c>
      <c r="I7" s="84">
        <v>0</v>
      </c>
    </row>
    <row r="8" spans="1:9" ht="16.5" customHeight="1">
      <c r="A8" s="85" t="s">
        <v>1807</v>
      </c>
      <c r="B8" s="89">
        <f>SUM(C8:I8)</f>
        <v>0</v>
      </c>
      <c r="C8" s="84">
        <v>0</v>
      </c>
      <c r="D8" s="84">
        <v>0</v>
      </c>
      <c r="E8" s="84">
        <v>0</v>
      </c>
      <c r="F8" s="84">
        <v>0</v>
      </c>
      <c r="G8" s="84">
        <v>0</v>
      </c>
      <c r="H8" s="84">
        <v>0</v>
      </c>
      <c r="I8" s="84">
        <v>0</v>
      </c>
    </row>
    <row r="9" spans="1:9" ht="15" customHeight="1">
      <c r="A9" s="85" t="s">
        <v>1808</v>
      </c>
      <c r="B9" s="84">
        <f>SUM(C9:I9)</f>
        <v>0</v>
      </c>
      <c r="C9" s="84">
        <v>0</v>
      </c>
      <c r="D9" s="84">
        <v>0</v>
      </c>
      <c r="E9" s="84">
        <v>0</v>
      </c>
      <c r="F9" s="84">
        <v>0</v>
      </c>
      <c r="G9" s="84">
        <v>0</v>
      </c>
      <c r="H9" s="84">
        <v>0</v>
      </c>
      <c r="I9" s="84">
        <v>0</v>
      </c>
    </row>
    <row r="10" spans="1:2" ht="15" customHeight="1">
      <c r="A10" s="92" t="s">
        <v>1809</v>
      </c>
      <c r="B10" s="93"/>
    </row>
    <row r="11" spans="1:2" ht="15" customHeight="1">
      <c r="A11" s="93"/>
      <c r="B11" s="93"/>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79" t="s">
        <v>1810</v>
      </c>
      <c r="B1" s="79"/>
      <c r="C1" s="79"/>
      <c r="D1" s="79"/>
      <c r="E1" s="79"/>
      <c r="F1" s="79"/>
      <c r="G1" s="79"/>
      <c r="H1" s="79"/>
      <c r="I1" s="79"/>
    </row>
    <row r="2" spans="1:9" ht="16.5" customHeight="1">
      <c r="A2" s="80" t="s">
        <v>114</v>
      </c>
      <c r="B2" s="80"/>
      <c r="C2" s="80"/>
      <c r="D2" s="80"/>
      <c r="E2" s="80"/>
      <c r="F2" s="80"/>
      <c r="G2" s="80"/>
      <c r="H2" s="80"/>
      <c r="I2" s="80"/>
    </row>
    <row r="3" spans="1:9" ht="43.5" customHeight="1">
      <c r="A3" s="81" t="s">
        <v>1786</v>
      </c>
      <c r="B3" s="82" t="s">
        <v>1783</v>
      </c>
      <c r="C3" s="82" t="s">
        <v>1787</v>
      </c>
      <c r="D3" s="82" t="s">
        <v>1788</v>
      </c>
      <c r="E3" s="82" t="s">
        <v>1789</v>
      </c>
      <c r="F3" s="82" t="s">
        <v>1790</v>
      </c>
      <c r="G3" s="82" t="s">
        <v>1791</v>
      </c>
      <c r="H3" s="82" t="s">
        <v>1792</v>
      </c>
      <c r="I3" s="82" t="s">
        <v>1793</v>
      </c>
    </row>
    <row r="4" spans="1:9" ht="16.5" customHeight="1">
      <c r="A4" s="83" t="s">
        <v>1794</v>
      </c>
      <c r="B4" s="84">
        <f aca="true" t="shared" si="0" ref="B4:B18">SUM(C4:I4)</f>
        <v>0</v>
      </c>
      <c r="C4" s="84">
        <v>0</v>
      </c>
      <c r="D4" s="84">
        <v>0</v>
      </c>
      <c r="E4" s="84">
        <v>0</v>
      </c>
      <c r="F4" s="84">
        <v>0</v>
      </c>
      <c r="G4" s="84">
        <v>0</v>
      </c>
      <c r="H4" s="84">
        <v>0</v>
      </c>
      <c r="I4" s="84">
        <v>0</v>
      </c>
    </row>
    <row r="5" spans="1:9" ht="16.5" customHeight="1">
      <c r="A5" s="85" t="s">
        <v>1795</v>
      </c>
      <c r="B5" s="84">
        <f t="shared" si="0"/>
        <v>0</v>
      </c>
      <c r="C5" s="84">
        <v>0</v>
      </c>
      <c r="D5" s="84">
        <v>0</v>
      </c>
      <c r="E5" s="84">
        <v>0</v>
      </c>
      <c r="F5" s="84">
        <v>0</v>
      </c>
      <c r="G5" s="84">
        <v>0</v>
      </c>
      <c r="H5" s="84">
        <v>0</v>
      </c>
      <c r="I5" s="84">
        <v>0</v>
      </c>
    </row>
    <row r="6" spans="1:9" ht="15" customHeight="1">
      <c r="A6" s="85" t="s">
        <v>1796</v>
      </c>
      <c r="B6" s="84">
        <f t="shared" si="0"/>
        <v>0</v>
      </c>
      <c r="C6" s="84">
        <v>0</v>
      </c>
      <c r="D6" s="84">
        <v>0</v>
      </c>
      <c r="E6" s="84">
        <v>0</v>
      </c>
      <c r="F6" s="84">
        <v>0</v>
      </c>
      <c r="G6" s="84">
        <v>0</v>
      </c>
      <c r="H6" s="84">
        <v>0</v>
      </c>
      <c r="I6" s="84">
        <v>0</v>
      </c>
    </row>
    <row r="7" spans="1:9" ht="15" customHeight="1">
      <c r="A7" s="85" t="s">
        <v>1797</v>
      </c>
      <c r="B7" s="84">
        <f t="shared" si="0"/>
        <v>0</v>
      </c>
      <c r="C7" s="84">
        <v>0</v>
      </c>
      <c r="D7" s="84">
        <v>0</v>
      </c>
      <c r="E7" s="84">
        <v>0</v>
      </c>
      <c r="F7" s="84">
        <v>0</v>
      </c>
      <c r="G7" s="84">
        <v>0</v>
      </c>
      <c r="H7" s="84">
        <v>0</v>
      </c>
      <c r="I7" s="84">
        <v>0</v>
      </c>
    </row>
    <row r="8" spans="1:9" ht="16.5" customHeight="1">
      <c r="A8" s="85" t="s">
        <v>1798</v>
      </c>
      <c r="B8" s="84">
        <f t="shared" si="0"/>
        <v>0</v>
      </c>
      <c r="C8" s="84">
        <v>0</v>
      </c>
      <c r="D8" s="84">
        <v>0</v>
      </c>
      <c r="E8" s="84">
        <v>0</v>
      </c>
      <c r="F8" s="84">
        <v>0</v>
      </c>
      <c r="G8" s="84">
        <v>0</v>
      </c>
      <c r="H8" s="84">
        <v>0</v>
      </c>
      <c r="I8" s="84">
        <v>0</v>
      </c>
    </row>
    <row r="9" spans="1:9" ht="16.5" customHeight="1">
      <c r="A9" s="85" t="s">
        <v>1799</v>
      </c>
      <c r="B9" s="84">
        <f t="shared" si="0"/>
        <v>0</v>
      </c>
      <c r="C9" s="84">
        <v>0</v>
      </c>
      <c r="D9" s="84">
        <v>0</v>
      </c>
      <c r="E9" s="84">
        <v>0</v>
      </c>
      <c r="F9" s="84">
        <v>0</v>
      </c>
      <c r="G9" s="84">
        <v>0</v>
      </c>
      <c r="H9" s="84">
        <v>0</v>
      </c>
      <c r="I9" s="84">
        <v>0</v>
      </c>
    </row>
    <row r="10" spans="1:9" ht="16.5" customHeight="1">
      <c r="A10" s="85" t="s">
        <v>1800</v>
      </c>
      <c r="B10" s="84">
        <f t="shared" si="0"/>
        <v>0</v>
      </c>
      <c r="C10" s="84">
        <v>0</v>
      </c>
      <c r="D10" s="84">
        <v>0</v>
      </c>
      <c r="E10" s="84">
        <v>0</v>
      </c>
      <c r="F10" s="84">
        <v>0</v>
      </c>
      <c r="G10" s="84">
        <v>0</v>
      </c>
      <c r="H10" s="84">
        <v>0</v>
      </c>
      <c r="I10" s="84">
        <v>0</v>
      </c>
    </row>
    <row r="11" spans="1:9" ht="15" customHeight="1">
      <c r="A11" s="85" t="s">
        <v>1801</v>
      </c>
      <c r="B11" s="84">
        <f t="shared" si="0"/>
        <v>0</v>
      </c>
      <c r="C11" s="84">
        <v>0</v>
      </c>
      <c r="D11" s="84">
        <v>0</v>
      </c>
      <c r="E11" s="84">
        <v>0</v>
      </c>
      <c r="F11" s="84">
        <v>0</v>
      </c>
      <c r="G11" s="84">
        <v>0</v>
      </c>
      <c r="H11" s="84">
        <v>0</v>
      </c>
      <c r="I11" s="84">
        <v>0</v>
      </c>
    </row>
    <row r="12" spans="1:9" ht="16.5" customHeight="1">
      <c r="A12" s="83" t="s">
        <v>1804</v>
      </c>
      <c r="B12" s="84">
        <f t="shared" si="0"/>
        <v>0</v>
      </c>
      <c r="C12" s="84">
        <v>0</v>
      </c>
      <c r="D12" s="84">
        <v>0</v>
      </c>
      <c r="E12" s="84">
        <v>0</v>
      </c>
      <c r="F12" s="84">
        <v>0</v>
      </c>
      <c r="G12" s="84">
        <v>0</v>
      </c>
      <c r="H12" s="84">
        <v>0</v>
      </c>
      <c r="I12" s="84">
        <v>0</v>
      </c>
    </row>
    <row r="13" spans="1:9" ht="16.5" customHeight="1">
      <c r="A13" s="85" t="s">
        <v>1805</v>
      </c>
      <c r="B13" s="86">
        <f t="shared" si="0"/>
        <v>0</v>
      </c>
      <c r="C13" s="84">
        <v>0</v>
      </c>
      <c r="D13" s="84">
        <v>0</v>
      </c>
      <c r="E13" s="84">
        <v>0</v>
      </c>
      <c r="F13" s="84">
        <v>0</v>
      </c>
      <c r="G13" s="84">
        <v>0</v>
      </c>
      <c r="H13" s="84">
        <v>0</v>
      </c>
      <c r="I13" s="84">
        <v>0</v>
      </c>
    </row>
    <row r="14" spans="1:9" ht="16.5" customHeight="1">
      <c r="A14" s="87" t="s">
        <v>1806</v>
      </c>
      <c r="B14" s="84">
        <f t="shared" si="0"/>
        <v>0</v>
      </c>
      <c r="C14" s="88">
        <v>0</v>
      </c>
      <c r="D14" s="84">
        <v>0</v>
      </c>
      <c r="E14" s="84">
        <v>0</v>
      </c>
      <c r="F14" s="84">
        <v>0</v>
      </c>
      <c r="G14" s="84">
        <v>0</v>
      </c>
      <c r="H14" s="84">
        <v>0</v>
      </c>
      <c r="I14" s="84">
        <v>0</v>
      </c>
    </row>
    <row r="15" spans="1:9" ht="16.5" customHeight="1">
      <c r="A15" s="85" t="s">
        <v>1807</v>
      </c>
      <c r="B15" s="89">
        <f t="shared" si="0"/>
        <v>0</v>
      </c>
      <c r="C15" s="84">
        <v>0</v>
      </c>
      <c r="D15" s="84">
        <v>0</v>
      </c>
      <c r="E15" s="84">
        <v>0</v>
      </c>
      <c r="F15" s="84">
        <v>0</v>
      </c>
      <c r="G15" s="84">
        <v>0</v>
      </c>
      <c r="H15" s="84">
        <v>0</v>
      </c>
      <c r="I15" s="84">
        <v>0</v>
      </c>
    </row>
    <row r="16" spans="1:9" ht="15" customHeight="1">
      <c r="A16" s="85" t="s">
        <v>1808</v>
      </c>
      <c r="B16" s="84">
        <f t="shared" si="0"/>
        <v>0</v>
      </c>
      <c r="C16" s="84">
        <v>0</v>
      </c>
      <c r="D16" s="84">
        <v>0</v>
      </c>
      <c r="E16" s="84">
        <v>0</v>
      </c>
      <c r="F16" s="84">
        <v>0</v>
      </c>
      <c r="G16" s="84">
        <v>0</v>
      </c>
      <c r="H16" s="84">
        <v>0</v>
      </c>
      <c r="I16" s="84">
        <v>0</v>
      </c>
    </row>
    <row r="17" spans="1:9" ht="16.5" customHeight="1">
      <c r="A17" s="83" t="s">
        <v>1811</v>
      </c>
      <c r="B17" s="84">
        <f t="shared" si="0"/>
        <v>0</v>
      </c>
      <c r="C17" s="84">
        <f aca="true" t="shared" si="1" ref="C17:I17">SUM(C4)-SUM(C12)</f>
        <v>0</v>
      </c>
      <c r="D17" s="84">
        <f t="shared" si="1"/>
        <v>0</v>
      </c>
      <c r="E17" s="84">
        <f t="shared" si="1"/>
        <v>0</v>
      </c>
      <c r="F17" s="84">
        <f t="shared" si="1"/>
        <v>0</v>
      </c>
      <c r="G17" s="84">
        <f t="shared" si="1"/>
        <v>0</v>
      </c>
      <c r="H17" s="84">
        <f t="shared" si="1"/>
        <v>0</v>
      </c>
      <c r="I17" s="84">
        <f t="shared" si="1"/>
        <v>0</v>
      </c>
    </row>
    <row r="18" spans="1:9" ht="16.5" customHeight="1">
      <c r="A18" s="83" t="s">
        <v>1812</v>
      </c>
      <c r="B18" s="84">
        <f t="shared" si="0"/>
        <v>0</v>
      </c>
      <c r="C18" s="84">
        <v>0</v>
      </c>
      <c r="D18" s="84">
        <v>0</v>
      </c>
      <c r="E18" s="84">
        <v>0</v>
      </c>
      <c r="F18" s="84">
        <v>0</v>
      </c>
      <c r="G18" s="84">
        <v>0</v>
      </c>
      <c r="H18" s="84">
        <v>0</v>
      </c>
      <c r="I18" s="84">
        <v>0</v>
      </c>
    </row>
    <row r="19" spans="1:2" ht="24" customHeight="1">
      <c r="A19" s="90" t="s">
        <v>1813</v>
      </c>
      <c r="B19" s="91"/>
    </row>
    <row r="20" spans="1:2" ht="15" customHeight="1">
      <c r="A20" s="91"/>
      <c r="B20" s="91"/>
    </row>
  </sheetData>
  <sheetProtection/>
  <mergeCells count="2">
    <mergeCell ref="A1:I1"/>
    <mergeCell ref="A2:I2"/>
  </mergeCells>
  <printOptions gridLines="1"/>
  <pageMargins left="0.75" right="0.75" top="1" bottom="1" header="0" footer="0"/>
  <pageSetup orientation="portrait"/>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I12"/>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79" t="s">
        <v>1814</v>
      </c>
      <c r="B1" s="79"/>
      <c r="C1" s="79"/>
      <c r="D1" s="79"/>
      <c r="E1" s="79"/>
      <c r="F1" s="79"/>
      <c r="G1" s="79"/>
      <c r="H1" s="79"/>
      <c r="I1" s="79"/>
    </row>
    <row r="2" spans="1:9" ht="16.5" customHeight="1">
      <c r="A2" s="80" t="s">
        <v>114</v>
      </c>
      <c r="B2" s="80"/>
      <c r="C2" s="80"/>
      <c r="D2" s="80"/>
      <c r="E2" s="80"/>
      <c r="F2" s="80"/>
      <c r="G2" s="80"/>
      <c r="H2" s="80"/>
      <c r="I2" s="80"/>
    </row>
    <row r="3" spans="1:9" ht="43.5" customHeight="1">
      <c r="A3" s="81" t="s">
        <v>1786</v>
      </c>
      <c r="B3" s="82" t="s">
        <v>1783</v>
      </c>
      <c r="C3" s="82" t="s">
        <v>1787</v>
      </c>
      <c r="D3" s="82" t="s">
        <v>1788</v>
      </c>
      <c r="E3" s="82" t="s">
        <v>1789</v>
      </c>
      <c r="F3" s="82" t="s">
        <v>1790</v>
      </c>
      <c r="G3" s="82" t="s">
        <v>1791</v>
      </c>
      <c r="H3" s="82" t="s">
        <v>1792</v>
      </c>
      <c r="I3" s="82" t="s">
        <v>1793</v>
      </c>
    </row>
    <row r="4" spans="1:9" ht="16.5" customHeight="1">
      <c r="A4" s="83" t="s">
        <v>1794</v>
      </c>
      <c r="B4" s="84">
        <f aca="true" t="shared" si="0" ref="B4:B11">SUM(C4:I4)</f>
        <v>0</v>
      </c>
      <c r="C4" s="84">
        <v>0</v>
      </c>
      <c r="D4" s="84">
        <v>0</v>
      </c>
      <c r="E4" s="84">
        <v>0</v>
      </c>
      <c r="F4" s="84">
        <v>0</v>
      </c>
      <c r="G4" s="84">
        <v>0</v>
      </c>
      <c r="H4" s="84">
        <v>0</v>
      </c>
      <c r="I4" s="84">
        <v>0</v>
      </c>
    </row>
    <row r="5" spans="1:9" ht="16.5" customHeight="1">
      <c r="A5" s="85" t="s">
        <v>1795</v>
      </c>
      <c r="B5" s="84">
        <f t="shared" si="0"/>
        <v>0</v>
      </c>
      <c r="C5" s="84">
        <v>0</v>
      </c>
      <c r="D5" s="84">
        <v>0</v>
      </c>
      <c r="E5" s="84">
        <v>0</v>
      </c>
      <c r="F5" s="84">
        <v>0</v>
      </c>
      <c r="G5" s="84">
        <v>0</v>
      </c>
      <c r="H5" s="84">
        <v>0</v>
      </c>
      <c r="I5" s="84">
        <v>0</v>
      </c>
    </row>
    <row r="6" spans="1:9" ht="15" customHeight="1">
      <c r="A6" s="85" t="s">
        <v>1796</v>
      </c>
      <c r="B6" s="84">
        <f t="shared" si="0"/>
        <v>0</v>
      </c>
      <c r="C6" s="84">
        <v>0</v>
      </c>
      <c r="D6" s="84">
        <v>0</v>
      </c>
      <c r="E6" s="84">
        <v>0</v>
      </c>
      <c r="F6" s="84">
        <v>0</v>
      </c>
      <c r="G6" s="84">
        <v>0</v>
      </c>
      <c r="H6" s="84">
        <v>0</v>
      </c>
      <c r="I6" s="84">
        <v>0</v>
      </c>
    </row>
    <row r="7" spans="1:9" ht="15" customHeight="1">
      <c r="A7" s="85" t="s">
        <v>1797</v>
      </c>
      <c r="B7" s="84">
        <f t="shared" si="0"/>
        <v>0</v>
      </c>
      <c r="C7" s="84">
        <v>0</v>
      </c>
      <c r="D7" s="84">
        <v>0</v>
      </c>
      <c r="E7" s="84">
        <v>0</v>
      </c>
      <c r="F7" s="84">
        <v>0</v>
      </c>
      <c r="G7" s="84">
        <v>0</v>
      </c>
      <c r="H7" s="84">
        <v>0</v>
      </c>
      <c r="I7" s="84">
        <v>0</v>
      </c>
    </row>
    <row r="8" spans="1:9" ht="16.5" customHeight="1">
      <c r="A8" s="85" t="s">
        <v>1798</v>
      </c>
      <c r="B8" s="84">
        <f t="shared" si="0"/>
        <v>0</v>
      </c>
      <c r="C8" s="84">
        <v>0</v>
      </c>
      <c r="D8" s="84">
        <v>0</v>
      </c>
      <c r="E8" s="84">
        <v>0</v>
      </c>
      <c r="F8" s="84">
        <v>0</v>
      </c>
      <c r="G8" s="84">
        <v>0</v>
      </c>
      <c r="H8" s="84">
        <v>0</v>
      </c>
      <c r="I8" s="84">
        <v>0</v>
      </c>
    </row>
    <row r="9" spans="1:9" ht="16.5" customHeight="1">
      <c r="A9" s="85" t="s">
        <v>1799</v>
      </c>
      <c r="B9" s="84">
        <f t="shared" si="0"/>
        <v>0</v>
      </c>
      <c r="C9" s="84">
        <v>0</v>
      </c>
      <c r="D9" s="84">
        <v>0</v>
      </c>
      <c r="E9" s="84">
        <v>0</v>
      </c>
      <c r="F9" s="84">
        <v>0</v>
      </c>
      <c r="G9" s="84">
        <v>0</v>
      </c>
      <c r="H9" s="84">
        <v>0</v>
      </c>
      <c r="I9" s="84">
        <v>0</v>
      </c>
    </row>
    <row r="10" spans="1:9" ht="16.5" customHeight="1">
      <c r="A10" s="85" t="s">
        <v>1800</v>
      </c>
      <c r="B10" s="84">
        <f t="shared" si="0"/>
        <v>0</v>
      </c>
      <c r="C10" s="84">
        <v>0</v>
      </c>
      <c r="D10" s="84">
        <v>0</v>
      </c>
      <c r="E10" s="84">
        <v>0</v>
      </c>
      <c r="F10" s="84">
        <v>0</v>
      </c>
      <c r="G10" s="84">
        <v>0</v>
      </c>
      <c r="H10" s="84">
        <v>0</v>
      </c>
      <c r="I10" s="84">
        <v>0</v>
      </c>
    </row>
    <row r="11" spans="1:9" ht="15" customHeight="1">
      <c r="A11" s="85" t="s">
        <v>1801</v>
      </c>
      <c r="B11" s="84">
        <f t="shared" si="0"/>
        <v>0</v>
      </c>
      <c r="C11" s="84">
        <v>0</v>
      </c>
      <c r="D11" s="84">
        <v>0</v>
      </c>
      <c r="E11" s="84">
        <v>0</v>
      </c>
      <c r="F11" s="84">
        <v>0</v>
      </c>
      <c r="G11" s="84">
        <v>0</v>
      </c>
      <c r="H11" s="84">
        <v>0</v>
      </c>
      <c r="I11" s="84">
        <v>0</v>
      </c>
    </row>
    <row r="12" spans="1:9" ht="24" customHeight="1">
      <c r="A12" s="94" t="s">
        <v>1815</v>
      </c>
      <c r="B12" s="95"/>
      <c r="C12" s="95"/>
      <c r="D12" s="95"/>
      <c r="E12" s="95"/>
      <c r="F12" s="95"/>
      <c r="G12" s="95"/>
      <c r="H12" s="95"/>
      <c r="I12" s="95"/>
    </row>
  </sheetData>
  <sheetProtection/>
  <mergeCells count="2">
    <mergeCell ref="A1:I1"/>
    <mergeCell ref="A2:I2"/>
  </mergeCells>
  <printOptions gridLines="1"/>
  <pageMargins left="0.75" right="0.75" top="1" bottom="1" header="0" footer="0"/>
  <pageSetup orientation="portrait"/>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I11"/>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79" t="s">
        <v>1816</v>
      </c>
      <c r="B1" s="79"/>
      <c r="C1" s="79"/>
      <c r="D1" s="79"/>
      <c r="E1" s="79"/>
      <c r="F1" s="79"/>
      <c r="G1" s="79"/>
      <c r="H1" s="79"/>
      <c r="I1" s="79"/>
    </row>
    <row r="2" spans="1:9" ht="16.5" customHeight="1">
      <c r="A2" s="80"/>
      <c r="B2" s="80"/>
      <c r="C2" s="80"/>
      <c r="D2" s="80"/>
      <c r="E2" s="80"/>
      <c r="F2" s="80"/>
      <c r="G2" s="80"/>
      <c r="H2" s="80"/>
      <c r="I2" s="80"/>
    </row>
    <row r="3" spans="1:9" ht="16.5" customHeight="1">
      <c r="A3" s="80" t="s">
        <v>114</v>
      </c>
      <c r="B3" s="80"/>
      <c r="C3" s="80"/>
      <c r="D3" s="80"/>
      <c r="E3" s="80"/>
      <c r="F3" s="80"/>
      <c r="G3" s="80"/>
      <c r="H3" s="80"/>
      <c r="I3" s="80"/>
    </row>
    <row r="4" spans="1:9" ht="43.5" customHeight="1">
      <c r="A4" s="81" t="s">
        <v>1786</v>
      </c>
      <c r="B4" s="82" t="s">
        <v>1783</v>
      </c>
      <c r="C4" s="82" t="s">
        <v>1787</v>
      </c>
      <c r="D4" s="82" t="s">
        <v>1788</v>
      </c>
      <c r="E4" s="82" t="s">
        <v>1789</v>
      </c>
      <c r="F4" s="82" t="s">
        <v>1790</v>
      </c>
      <c r="G4" s="82" t="s">
        <v>1791</v>
      </c>
      <c r="H4" s="82" t="s">
        <v>1792</v>
      </c>
      <c r="I4" s="82" t="s">
        <v>1793</v>
      </c>
    </row>
    <row r="5" spans="1:9" ht="16.5" customHeight="1">
      <c r="A5" s="83" t="s">
        <v>1804</v>
      </c>
      <c r="B5" s="84">
        <f aca="true" t="shared" si="0" ref="B5:B9">SUM(C5:I5)</f>
        <v>0</v>
      </c>
      <c r="C5" s="84">
        <v>0</v>
      </c>
      <c r="D5" s="84">
        <v>0</v>
      </c>
      <c r="E5" s="84">
        <v>0</v>
      </c>
      <c r="F5" s="84">
        <v>0</v>
      </c>
      <c r="G5" s="84">
        <v>0</v>
      </c>
      <c r="H5" s="84">
        <v>0</v>
      </c>
      <c r="I5" s="84">
        <v>0</v>
      </c>
    </row>
    <row r="6" spans="1:9" ht="16.5" customHeight="1">
      <c r="A6" s="85" t="s">
        <v>1805</v>
      </c>
      <c r="B6" s="86">
        <f t="shared" si="0"/>
        <v>0</v>
      </c>
      <c r="C6" s="84">
        <v>0</v>
      </c>
      <c r="D6" s="84">
        <v>0</v>
      </c>
      <c r="E6" s="84">
        <v>0</v>
      </c>
      <c r="F6" s="84">
        <v>0</v>
      </c>
      <c r="G6" s="84">
        <v>0</v>
      </c>
      <c r="H6" s="84">
        <v>0</v>
      </c>
      <c r="I6" s="84">
        <v>0</v>
      </c>
    </row>
    <row r="7" spans="1:9" ht="16.5" customHeight="1">
      <c r="A7" s="87" t="s">
        <v>1806</v>
      </c>
      <c r="B7" s="84">
        <f t="shared" si="0"/>
        <v>0</v>
      </c>
      <c r="C7" s="88">
        <v>0</v>
      </c>
      <c r="D7" s="84">
        <v>0</v>
      </c>
      <c r="E7" s="84">
        <v>0</v>
      </c>
      <c r="F7" s="84">
        <v>0</v>
      </c>
      <c r="G7" s="84">
        <v>0</v>
      </c>
      <c r="H7" s="84">
        <v>0</v>
      </c>
      <c r="I7" s="84">
        <v>0</v>
      </c>
    </row>
    <row r="8" spans="1:9" ht="16.5" customHeight="1">
      <c r="A8" s="85" t="s">
        <v>1807</v>
      </c>
      <c r="B8" s="89">
        <f t="shared" si="0"/>
        <v>0</v>
      </c>
      <c r="C8" s="84">
        <v>0</v>
      </c>
      <c r="D8" s="84">
        <v>0</v>
      </c>
      <c r="E8" s="84">
        <v>0</v>
      </c>
      <c r="F8" s="84">
        <v>0</v>
      </c>
      <c r="G8" s="84">
        <v>0</v>
      </c>
      <c r="H8" s="84">
        <v>0</v>
      </c>
      <c r="I8" s="84">
        <v>0</v>
      </c>
    </row>
    <row r="9" spans="1:9" ht="15" customHeight="1">
      <c r="A9" s="85" t="s">
        <v>1808</v>
      </c>
      <c r="B9" s="84">
        <f t="shared" si="0"/>
        <v>0</v>
      </c>
      <c r="C9" s="84">
        <v>0</v>
      </c>
      <c r="D9" s="84">
        <v>0</v>
      </c>
      <c r="E9" s="84">
        <v>0</v>
      </c>
      <c r="F9" s="84">
        <v>0</v>
      </c>
      <c r="G9" s="84">
        <v>0</v>
      </c>
      <c r="H9" s="84">
        <v>0</v>
      </c>
      <c r="I9" s="84">
        <v>0</v>
      </c>
    </row>
    <row r="10" spans="1:2" ht="15" customHeight="1">
      <c r="A10" s="92" t="s">
        <v>1817</v>
      </c>
      <c r="B10" s="93"/>
    </row>
    <row r="11" spans="1:2" ht="15" customHeight="1">
      <c r="A11" s="93"/>
      <c r="B11" s="93"/>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I20"/>
  <sheetViews>
    <sheetView showGridLines="0" showZeros="0" workbookViewId="0" topLeftCell="A1">
      <selection activeCell="D8" sqref="D8"/>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79" t="s">
        <v>1818</v>
      </c>
      <c r="B1" s="79"/>
      <c r="C1" s="79"/>
      <c r="D1" s="79"/>
      <c r="E1" s="79"/>
      <c r="F1" s="79"/>
      <c r="G1" s="79"/>
      <c r="H1" s="79"/>
      <c r="I1" s="79"/>
    </row>
    <row r="2" spans="1:9" ht="16.5" customHeight="1">
      <c r="A2" s="80" t="s">
        <v>114</v>
      </c>
      <c r="B2" s="80"/>
      <c r="C2" s="80"/>
      <c r="D2" s="80"/>
      <c r="E2" s="80"/>
      <c r="F2" s="80"/>
      <c r="G2" s="80"/>
      <c r="H2" s="80"/>
      <c r="I2" s="80"/>
    </row>
    <row r="3" spans="1:9" ht="43.5" customHeight="1">
      <c r="A3" s="81" t="s">
        <v>1786</v>
      </c>
      <c r="B3" s="82" t="s">
        <v>1783</v>
      </c>
      <c r="C3" s="82" t="s">
        <v>1787</v>
      </c>
      <c r="D3" s="82" t="s">
        <v>1788</v>
      </c>
      <c r="E3" s="82" t="s">
        <v>1789</v>
      </c>
      <c r="F3" s="82" t="s">
        <v>1790</v>
      </c>
      <c r="G3" s="82" t="s">
        <v>1791</v>
      </c>
      <c r="H3" s="82" t="s">
        <v>1792</v>
      </c>
      <c r="I3" s="82" t="s">
        <v>1793</v>
      </c>
    </row>
    <row r="4" spans="1:9" ht="16.5" customHeight="1">
      <c r="A4" s="83" t="s">
        <v>1794</v>
      </c>
      <c r="B4" s="84">
        <f aca="true" t="shared" si="0" ref="B4:B18">SUM(C4:I4)</f>
        <v>0</v>
      </c>
      <c r="C4" s="84">
        <v>0</v>
      </c>
      <c r="D4" s="84">
        <v>0</v>
      </c>
      <c r="E4" s="84">
        <v>0</v>
      </c>
      <c r="F4" s="84">
        <v>0</v>
      </c>
      <c r="G4" s="84">
        <v>0</v>
      </c>
      <c r="H4" s="84">
        <v>0</v>
      </c>
      <c r="I4" s="84">
        <v>0</v>
      </c>
    </row>
    <row r="5" spans="1:9" ht="16.5" customHeight="1">
      <c r="A5" s="85" t="s">
        <v>1795</v>
      </c>
      <c r="B5" s="84">
        <f t="shared" si="0"/>
        <v>0</v>
      </c>
      <c r="C5" s="84">
        <v>0</v>
      </c>
      <c r="D5" s="84">
        <v>0</v>
      </c>
      <c r="E5" s="84">
        <v>0</v>
      </c>
      <c r="F5" s="84">
        <v>0</v>
      </c>
      <c r="G5" s="84">
        <v>0</v>
      </c>
      <c r="H5" s="84">
        <v>0</v>
      </c>
      <c r="I5" s="84">
        <v>0</v>
      </c>
    </row>
    <row r="6" spans="1:9" ht="15" customHeight="1">
      <c r="A6" s="85" t="s">
        <v>1796</v>
      </c>
      <c r="B6" s="84">
        <f t="shared" si="0"/>
        <v>0</v>
      </c>
      <c r="C6" s="84">
        <v>0</v>
      </c>
      <c r="D6" s="84">
        <v>0</v>
      </c>
      <c r="E6" s="84">
        <v>0</v>
      </c>
      <c r="F6" s="84">
        <v>0</v>
      </c>
      <c r="G6" s="84">
        <v>0</v>
      </c>
      <c r="H6" s="84">
        <v>0</v>
      </c>
      <c r="I6" s="84">
        <v>0</v>
      </c>
    </row>
    <row r="7" spans="1:9" ht="15" customHeight="1">
      <c r="A7" s="85" t="s">
        <v>1797</v>
      </c>
      <c r="B7" s="84">
        <f t="shared" si="0"/>
        <v>0</v>
      </c>
      <c r="C7" s="84">
        <v>0</v>
      </c>
      <c r="D7" s="84">
        <v>0</v>
      </c>
      <c r="E7" s="84">
        <v>0</v>
      </c>
      <c r="F7" s="84">
        <v>0</v>
      </c>
      <c r="G7" s="84">
        <v>0</v>
      </c>
      <c r="H7" s="84">
        <v>0</v>
      </c>
      <c r="I7" s="84">
        <v>0</v>
      </c>
    </row>
    <row r="8" spans="1:9" ht="16.5" customHeight="1">
      <c r="A8" s="85" t="s">
        <v>1798</v>
      </c>
      <c r="B8" s="84">
        <f t="shared" si="0"/>
        <v>0</v>
      </c>
      <c r="C8" s="84">
        <v>0</v>
      </c>
      <c r="D8" s="84">
        <v>0</v>
      </c>
      <c r="E8" s="84">
        <v>0</v>
      </c>
      <c r="F8" s="84">
        <v>0</v>
      </c>
      <c r="G8" s="84">
        <v>0</v>
      </c>
      <c r="H8" s="84">
        <v>0</v>
      </c>
      <c r="I8" s="84">
        <v>0</v>
      </c>
    </row>
    <row r="9" spans="1:9" ht="16.5" customHeight="1">
      <c r="A9" s="85" t="s">
        <v>1799</v>
      </c>
      <c r="B9" s="84">
        <f t="shared" si="0"/>
        <v>0</v>
      </c>
      <c r="C9" s="84">
        <v>0</v>
      </c>
      <c r="D9" s="84">
        <v>0</v>
      </c>
      <c r="E9" s="84">
        <v>0</v>
      </c>
      <c r="F9" s="84">
        <v>0</v>
      </c>
      <c r="G9" s="84">
        <v>0</v>
      </c>
      <c r="H9" s="84">
        <v>0</v>
      </c>
      <c r="I9" s="84">
        <v>0</v>
      </c>
    </row>
    <row r="10" spans="1:9" ht="16.5" customHeight="1">
      <c r="A10" s="85" t="s">
        <v>1800</v>
      </c>
      <c r="B10" s="84">
        <f t="shared" si="0"/>
        <v>0</v>
      </c>
      <c r="C10" s="84">
        <v>0</v>
      </c>
      <c r="D10" s="84">
        <v>0</v>
      </c>
      <c r="E10" s="84">
        <v>0</v>
      </c>
      <c r="F10" s="84">
        <v>0</v>
      </c>
      <c r="G10" s="84">
        <v>0</v>
      </c>
      <c r="H10" s="84">
        <v>0</v>
      </c>
      <c r="I10" s="84">
        <v>0</v>
      </c>
    </row>
    <row r="11" spans="1:9" ht="15" customHeight="1">
      <c r="A11" s="85" t="s">
        <v>1801</v>
      </c>
      <c r="B11" s="84">
        <f t="shared" si="0"/>
        <v>0</v>
      </c>
      <c r="C11" s="84">
        <v>0</v>
      </c>
      <c r="D11" s="84">
        <v>0</v>
      </c>
      <c r="E11" s="84">
        <v>0</v>
      </c>
      <c r="F11" s="84">
        <v>0</v>
      </c>
      <c r="G11" s="84">
        <v>0</v>
      </c>
      <c r="H11" s="84">
        <v>0</v>
      </c>
      <c r="I11" s="84">
        <v>0</v>
      </c>
    </row>
    <row r="12" spans="1:9" ht="16.5" customHeight="1">
      <c r="A12" s="83" t="s">
        <v>1804</v>
      </c>
      <c r="B12" s="84">
        <f t="shared" si="0"/>
        <v>0</v>
      </c>
      <c r="C12" s="84">
        <v>0</v>
      </c>
      <c r="D12" s="84">
        <v>0</v>
      </c>
      <c r="E12" s="84">
        <v>0</v>
      </c>
      <c r="F12" s="84">
        <v>0</v>
      </c>
      <c r="G12" s="84">
        <v>0</v>
      </c>
      <c r="H12" s="84">
        <v>0</v>
      </c>
      <c r="I12" s="84">
        <v>0</v>
      </c>
    </row>
    <row r="13" spans="1:9" ht="16.5" customHeight="1">
      <c r="A13" s="85" t="s">
        <v>1805</v>
      </c>
      <c r="B13" s="86">
        <f t="shared" si="0"/>
        <v>0</v>
      </c>
      <c r="C13" s="84">
        <v>0</v>
      </c>
      <c r="D13" s="84">
        <v>0</v>
      </c>
      <c r="E13" s="84">
        <v>0</v>
      </c>
      <c r="F13" s="84">
        <v>0</v>
      </c>
      <c r="G13" s="84">
        <v>0</v>
      </c>
      <c r="H13" s="84">
        <v>0</v>
      </c>
      <c r="I13" s="84">
        <v>0</v>
      </c>
    </row>
    <row r="14" spans="1:9" ht="16.5" customHeight="1">
      <c r="A14" s="87" t="s">
        <v>1806</v>
      </c>
      <c r="B14" s="84">
        <f t="shared" si="0"/>
        <v>0</v>
      </c>
      <c r="C14" s="88">
        <v>0</v>
      </c>
      <c r="D14" s="84">
        <v>0</v>
      </c>
      <c r="E14" s="84">
        <v>0</v>
      </c>
      <c r="F14" s="84">
        <v>0</v>
      </c>
      <c r="G14" s="84">
        <v>0</v>
      </c>
      <c r="H14" s="84">
        <v>0</v>
      </c>
      <c r="I14" s="84">
        <v>0</v>
      </c>
    </row>
    <row r="15" spans="1:9" ht="16.5" customHeight="1">
      <c r="A15" s="85" t="s">
        <v>1807</v>
      </c>
      <c r="B15" s="89">
        <f t="shared" si="0"/>
        <v>0</v>
      </c>
      <c r="C15" s="84">
        <v>0</v>
      </c>
      <c r="D15" s="84">
        <v>0</v>
      </c>
      <c r="E15" s="84">
        <v>0</v>
      </c>
      <c r="F15" s="84">
        <v>0</v>
      </c>
      <c r="G15" s="84">
        <v>0</v>
      </c>
      <c r="H15" s="84">
        <v>0</v>
      </c>
      <c r="I15" s="84">
        <v>0</v>
      </c>
    </row>
    <row r="16" spans="1:9" ht="15" customHeight="1">
      <c r="A16" s="85" t="s">
        <v>1808</v>
      </c>
      <c r="B16" s="84">
        <f t="shared" si="0"/>
        <v>0</v>
      </c>
      <c r="C16" s="84">
        <v>0</v>
      </c>
      <c r="D16" s="84">
        <v>0</v>
      </c>
      <c r="E16" s="84">
        <v>0</v>
      </c>
      <c r="F16" s="84">
        <v>0</v>
      </c>
      <c r="G16" s="84">
        <v>0</v>
      </c>
      <c r="H16" s="84">
        <v>0</v>
      </c>
      <c r="I16" s="84">
        <v>0</v>
      </c>
    </row>
    <row r="17" spans="1:9" ht="16.5" customHeight="1">
      <c r="A17" s="83" t="s">
        <v>1811</v>
      </c>
      <c r="B17" s="84">
        <f t="shared" si="0"/>
        <v>0</v>
      </c>
      <c r="C17" s="84">
        <f aca="true" t="shared" si="1" ref="C17:I17">SUM(C4)-SUM(C12)</f>
        <v>0</v>
      </c>
      <c r="D17" s="84">
        <f t="shared" si="1"/>
        <v>0</v>
      </c>
      <c r="E17" s="84">
        <f t="shared" si="1"/>
        <v>0</v>
      </c>
      <c r="F17" s="84">
        <f t="shared" si="1"/>
        <v>0</v>
      </c>
      <c r="G17" s="84">
        <f t="shared" si="1"/>
        <v>0</v>
      </c>
      <c r="H17" s="84">
        <f t="shared" si="1"/>
        <v>0</v>
      </c>
      <c r="I17" s="84">
        <f t="shared" si="1"/>
        <v>0</v>
      </c>
    </row>
    <row r="18" spans="1:9" ht="16.5" customHeight="1">
      <c r="A18" s="83" t="s">
        <v>1812</v>
      </c>
      <c r="B18" s="84">
        <f t="shared" si="0"/>
        <v>0</v>
      </c>
      <c r="C18" s="84">
        <v>0</v>
      </c>
      <c r="D18" s="84">
        <v>0</v>
      </c>
      <c r="E18" s="84">
        <v>0</v>
      </c>
      <c r="F18" s="84">
        <v>0</v>
      </c>
      <c r="G18" s="84">
        <v>0</v>
      </c>
      <c r="H18" s="84">
        <v>0</v>
      </c>
      <c r="I18" s="84">
        <v>0</v>
      </c>
    </row>
    <row r="19" spans="1:2" ht="24" customHeight="1">
      <c r="A19" s="90" t="s">
        <v>1819</v>
      </c>
      <c r="B19" s="91"/>
    </row>
    <row r="20" spans="1:2" ht="15" customHeight="1">
      <c r="A20" s="91"/>
      <c r="B20" s="91"/>
    </row>
  </sheetData>
  <sheetProtection/>
  <mergeCells count="2">
    <mergeCell ref="A1:I1"/>
    <mergeCell ref="A2:I2"/>
  </mergeCells>
  <printOptions gridLines="1"/>
  <pageMargins left="0.75" right="0.75" top="1" bottom="1" header="0" footer="0"/>
  <pageSetup orientation="portrait"/>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G6"/>
  <sheetViews>
    <sheetView workbookViewId="0" topLeftCell="A1">
      <selection activeCell="A1" sqref="A1:G6"/>
    </sheetView>
  </sheetViews>
  <sheetFormatPr defaultColWidth="9.00390625" defaultRowHeight="14.25"/>
  <cols>
    <col min="1" max="7" width="20.125" style="0" customWidth="1"/>
  </cols>
  <sheetData>
    <row r="1" spans="1:7" ht="58.5" customHeight="1">
      <c r="A1" s="69" t="s">
        <v>1820</v>
      </c>
      <c r="B1" s="69"/>
      <c r="C1" s="69"/>
      <c r="D1" s="69"/>
      <c r="E1" s="69"/>
      <c r="F1" s="69"/>
      <c r="G1" s="69"/>
    </row>
    <row r="2" spans="1:7" ht="58.5" customHeight="1">
      <c r="A2" s="70"/>
      <c r="B2" s="70"/>
      <c r="C2" s="71"/>
      <c r="D2" s="71"/>
      <c r="E2" s="71"/>
      <c r="F2" s="71"/>
      <c r="G2" s="72" t="s">
        <v>114</v>
      </c>
    </row>
    <row r="3" spans="1:7" ht="58.5" customHeight="1">
      <c r="A3" s="73" t="s">
        <v>1821</v>
      </c>
      <c r="B3" s="73" t="s">
        <v>1822</v>
      </c>
      <c r="C3" s="73"/>
      <c r="D3" s="73"/>
      <c r="E3" s="73" t="s">
        <v>1823</v>
      </c>
      <c r="F3" s="73"/>
      <c r="G3" s="73"/>
    </row>
    <row r="4" spans="1:7" ht="58.5" customHeight="1">
      <c r="A4" s="73"/>
      <c r="B4" s="74"/>
      <c r="C4" s="73" t="s">
        <v>1824</v>
      </c>
      <c r="D4" s="73" t="s">
        <v>1825</v>
      </c>
      <c r="E4" s="74"/>
      <c r="F4" s="73" t="s">
        <v>1824</v>
      </c>
      <c r="G4" s="73" t="s">
        <v>1825</v>
      </c>
    </row>
    <row r="5" spans="1:7" ht="58.5" customHeight="1">
      <c r="A5" s="73" t="s">
        <v>1826</v>
      </c>
      <c r="B5" s="73" t="s">
        <v>1827</v>
      </c>
      <c r="C5" s="73" t="s">
        <v>1828</v>
      </c>
      <c r="D5" s="73" t="s">
        <v>1829</v>
      </c>
      <c r="E5" s="73" t="s">
        <v>1830</v>
      </c>
      <c r="F5" s="73" t="s">
        <v>1831</v>
      </c>
      <c r="G5" s="73" t="s">
        <v>1832</v>
      </c>
    </row>
    <row r="6" spans="1:7" ht="58.5" customHeight="1">
      <c r="A6" s="75" t="s">
        <v>1833</v>
      </c>
      <c r="B6" s="76">
        <v>246959</v>
      </c>
      <c r="C6" s="77" t="s">
        <v>1834</v>
      </c>
      <c r="D6" s="77" t="s">
        <v>1835</v>
      </c>
      <c r="E6" s="78">
        <v>240875</v>
      </c>
      <c r="F6" s="77" t="s">
        <v>1836</v>
      </c>
      <c r="G6" s="77" t="s">
        <v>1837</v>
      </c>
    </row>
  </sheetData>
  <sheetProtection/>
  <mergeCells count="4">
    <mergeCell ref="A1:G1"/>
    <mergeCell ref="B3:D3"/>
    <mergeCell ref="E3:G3"/>
    <mergeCell ref="A3:A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G6"/>
  <sheetViews>
    <sheetView workbookViewId="0" topLeftCell="A1">
      <selection activeCell="D13" sqref="D13"/>
    </sheetView>
  </sheetViews>
  <sheetFormatPr defaultColWidth="9.00390625" defaultRowHeight="14.25"/>
  <cols>
    <col min="1" max="7" width="19.25390625" style="0" customWidth="1"/>
  </cols>
  <sheetData>
    <row r="1" spans="1:7" ht="28.5" customHeight="1">
      <c r="A1" s="58" t="s">
        <v>1838</v>
      </c>
      <c r="B1" s="58"/>
      <c r="C1" s="58"/>
      <c r="D1" s="58"/>
      <c r="E1" s="58"/>
      <c r="F1" s="58"/>
      <c r="G1" s="58"/>
    </row>
    <row r="2" spans="1:7" ht="28.5" customHeight="1">
      <c r="A2" s="59"/>
      <c r="B2" s="59"/>
      <c r="C2" s="59"/>
      <c r="D2" s="59"/>
      <c r="E2" s="59"/>
      <c r="F2" s="59"/>
      <c r="G2" s="60" t="s">
        <v>114</v>
      </c>
    </row>
    <row r="3" spans="1:7" ht="28.5" customHeight="1">
      <c r="A3" s="44" t="s">
        <v>1839</v>
      </c>
      <c r="B3" s="61" t="s">
        <v>1840</v>
      </c>
      <c r="C3" s="46"/>
      <c r="D3" s="46"/>
      <c r="E3" s="61" t="s">
        <v>1841</v>
      </c>
      <c r="F3" s="46"/>
      <c r="G3" s="47"/>
    </row>
    <row r="4" spans="1:7" ht="28.5" customHeight="1">
      <c r="A4" s="62"/>
      <c r="B4" s="63"/>
      <c r="C4" s="64" t="s">
        <v>1842</v>
      </c>
      <c r="D4" s="65" t="s">
        <v>1843</v>
      </c>
      <c r="E4" s="63"/>
      <c r="F4" s="64" t="s">
        <v>1844</v>
      </c>
      <c r="G4" s="64" t="s">
        <v>1845</v>
      </c>
    </row>
    <row r="5" spans="1:7" ht="28.5" customHeight="1">
      <c r="A5" s="48" t="s">
        <v>1846</v>
      </c>
      <c r="B5" s="48" t="s">
        <v>1847</v>
      </c>
      <c r="C5" s="48" t="s">
        <v>1828</v>
      </c>
      <c r="D5" s="66" t="s">
        <v>1829</v>
      </c>
      <c r="E5" s="48" t="s">
        <v>1830</v>
      </c>
      <c r="F5" s="48" t="s">
        <v>1831</v>
      </c>
      <c r="G5" s="48" t="s">
        <v>1832</v>
      </c>
    </row>
    <row r="6" spans="1:7" ht="28.5" customHeight="1">
      <c r="A6" s="48" t="s">
        <v>1848</v>
      </c>
      <c r="B6" s="54">
        <v>19280</v>
      </c>
      <c r="C6" s="54">
        <v>16980</v>
      </c>
      <c r="D6" s="67">
        <v>2300</v>
      </c>
      <c r="E6" s="54">
        <v>8226</v>
      </c>
      <c r="F6" s="68">
        <v>4724</v>
      </c>
      <c r="G6" s="68">
        <v>3502</v>
      </c>
    </row>
  </sheetData>
  <sheetProtection/>
  <mergeCells count="4">
    <mergeCell ref="A1:G1"/>
    <mergeCell ref="B3:D3"/>
    <mergeCell ref="E3:G3"/>
    <mergeCell ref="A3:A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H12"/>
  <sheetViews>
    <sheetView workbookViewId="0" topLeftCell="A1">
      <selection activeCell="F12" sqref="F12"/>
    </sheetView>
  </sheetViews>
  <sheetFormatPr defaultColWidth="9.00390625" defaultRowHeight="14.25"/>
  <cols>
    <col min="1" max="8" width="19.125" style="0" customWidth="1"/>
  </cols>
  <sheetData>
    <row r="1" spans="1:8" ht="19.5">
      <c r="A1" s="20" t="s">
        <v>1849</v>
      </c>
      <c r="B1" s="20"/>
      <c r="C1" s="20"/>
      <c r="D1" s="20"/>
      <c r="E1" s="20"/>
      <c r="F1" s="20"/>
      <c r="G1" s="20"/>
      <c r="H1" s="20"/>
    </row>
    <row r="2" spans="1:8" ht="14.25">
      <c r="A2" s="21"/>
      <c r="B2" s="22" t="s">
        <v>114</v>
      </c>
      <c r="C2" s="22"/>
      <c r="D2" s="22"/>
      <c r="E2" s="22"/>
      <c r="F2" s="22"/>
      <c r="G2" s="22"/>
      <c r="H2" s="22"/>
    </row>
    <row r="3" spans="1:8" ht="14.25">
      <c r="A3" s="23" t="s">
        <v>1839</v>
      </c>
      <c r="B3" s="23" t="s">
        <v>1850</v>
      </c>
      <c r="C3" s="23" t="s">
        <v>1851</v>
      </c>
      <c r="D3" s="23" t="s">
        <v>1852</v>
      </c>
      <c r="E3" s="23" t="s">
        <v>1853</v>
      </c>
      <c r="F3" s="23" t="s">
        <v>1854</v>
      </c>
      <c r="G3" s="23" t="s">
        <v>1855</v>
      </c>
      <c r="H3" s="23" t="s">
        <v>1856</v>
      </c>
    </row>
    <row r="4" spans="1:8" ht="27.75" customHeight="1">
      <c r="A4" s="24" t="s">
        <v>1848</v>
      </c>
      <c r="B4" s="25" t="s">
        <v>1857</v>
      </c>
      <c r="C4" s="26" t="s">
        <v>1858</v>
      </c>
      <c r="D4" s="25" t="s">
        <v>1859</v>
      </c>
      <c r="E4" s="25" t="s">
        <v>1859</v>
      </c>
      <c r="F4" s="26" t="s">
        <v>1860</v>
      </c>
      <c r="G4" s="27">
        <v>1450</v>
      </c>
      <c r="H4" s="28">
        <v>44713</v>
      </c>
    </row>
    <row r="5" spans="1:8" ht="27.75" customHeight="1">
      <c r="A5" s="24" t="s">
        <v>1848</v>
      </c>
      <c r="B5" s="25" t="s">
        <v>1861</v>
      </c>
      <c r="C5" s="26" t="s">
        <v>1858</v>
      </c>
      <c r="D5" s="25" t="s">
        <v>1859</v>
      </c>
      <c r="E5" s="25" t="s">
        <v>1859</v>
      </c>
      <c r="F5" s="26" t="s">
        <v>1860</v>
      </c>
      <c r="G5" s="27">
        <v>54</v>
      </c>
      <c r="H5" s="28">
        <v>44713</v>
      </c>
    </row>
    <row r="6" spans="1:8" ht="27.75" customHeight="1">
      <c r="A6" s="24" t="s">
        <v>1848</v>
      </c>
      <c r="B6" s="25" t="s">
        <v>1861</v>
      </c>
      <c r="C6" s="26" t="s">
        <v>1858</v>
      </c>
      <c r="D6" s="25" t="s">
        <v>1859</v>
      </c>
      <c r="E6" s="25" t="s">
        <v>1859</v>
      </c>
      <c r="F6" s="26" t="s">
        <v>1860</v>
      </c>
      <c r="G6" s="27">
        <v>267</v>
      </c>
      <c r="H6" s="28">
        <v>44713</v>
      </c>
    </row>
    <row r="7" spans="1:8" ht="27.75" customHeight="1">
      <c r="A7" s="24" t="s">
        <v>1848</v>
      </c>
      <c r="B7" s="25" t="s">
        <v>1861</v>
      </c>
      <c r="C7" s="26" t="s">
        <v>1858</v>
      </c>
      <c r="D7" s="25" t="s">
        <v>1859</v>
      </c>
      <c r="E7" s="25" t="s">
        <v>1859</v>
      </c>
      <c r="F7" s="26" t="s">
        <v>1860</v>
      </c>
      <c r="G7" s="27">
        <v>276</v>
      </c>
      <c r="H7" s="28">
        <v>44713</v>
      </c>
    </row>
    <row r="8" spans="1:8" ht="27.75" customHeight="1">
      <c r="A8" s="24" t="s">
        <v>1848</v>
      </c>
      <c r="B8" s="26" t="s">
        <v>1862</v>
      </c>
      <c r="C8" s="26" t="s">
        <v>1858</v>
      </c>
      <c r="D8" s="26" t="s">
        <v>1863</v>
      </c>
      <c r="E8" s="26" t="s">
        <v>1863</v>
      </c>
      <c r="F8" s="26" t="s">
        <v>1860</v>
      </c>
      <c r="G8" s="27">
        <v>1350</v>
      </c>
      <c r="H8" s="28">
        <v>44713</v>
      </c>
    </row>
    <row r="9" spans="1:8" ht="27.75" customHeight="1">
      <c r="A9" s="24" t="s">
        <v>1848</v>
      </c>
      <c r="B9" s="26" t="s">
        <v>1864</v>
      </c>
      <c r="C9" s="26" t="s">
        <v>1865</v>
      </c>
      <c r="D9" s="26" t="s">
        <v>1866</v>
      </c>
      <c r="E9" s="26" t="s">
        <v>1867</v>
      </c>
      <c r="F9" s="26" t="s">
        <v>1868</v>
      </c>
      <c r="G9" s="27">
        <v>16000</v>
      </c>
      <c r="H9" s="28">
        <v>44593</v>
      </c>
    </row>
    <row r="10" spans="1:8" ht="27.75" customHeight="1">
      <c r="A10" s="24" t="s">
        <v>1848</v>
      </c>
      <c r="B10" s="26" t="s">
        <v>1869</v>
      </c>
      <c r="C10" s="26" t="s">
        <v>1865</v>
      </c>
      <c r="D10" s="26" t="s">
        <v>1866</v>
      </c>
      <c r="E10" s="26" t="s">
        <v>1870</v>
      </c>
      <c r="F10" s="26" t="s">
        <v>1868</v>
      </c>
      <c r="G10" s="27">
        <v>500</v>
      </c>
      <c r="H10" s="28">
        <v>44593</v>
      </c>
    </row>
    <row r="11" spans="1:8" ht="27.75" customHeight="1">
      <c r="A11" s="24" t="s">
        <v>1848</v>
      </c>
      <c r="B11" s="26" t="s">
        <v>1871</v>
      </c>
      <c r="C11" s="26" t="s">
        <v>1865</v>
      </c>
      <c r="D11" s="26" t="s">
        <v>1872</v>
      </c>
      <c r="E11" s="26" t="s">
        <v>1870</v>
      </c>
      <c r="F11" s="26" t="s">
        <v>1868</v>
      </c>
      <c r="G11" s="27">
        <v>3900</v>
      </c>
      <c r="H11" s="28">
        <v>44593</v>
      </c>
    </row>
    <row r="12" spans="1:8" ht="27.75" customHeight="1">
      <c r="A12" s="29" t="s">
        <v>1783</v>
      </c>
      <c r="B12" s="30"/>
      <c r="C12" s="31"/>
      <c r="D12" s="32"/>
      <c r="E12" s="32"/>
      <c r="F12" s="32"/>
      <c r="G12" s="27">
        <v>23797</v>
      </c>
      <c r="H12" s="32"/>
    </row>
  </sheetData>
  <sheetProtection/>
  <mergeCells count="3">
    <mergeCell ref="A1:H1"/>
    <mergeCell ref="B2:H2"/>
    <mergeCell ref="A12:C12"/>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L4"/>
  <sheetViews>
    <sheetView workbookViewId="0" topLeftCell="A1">
      <selection activeCell="A1" sqref="A1:L4"/>
    </sheetView>
  </sheetViews>
  <sheetFormatPr defaultColWidth="9.00390625" defaultRowHeight="14.25"/>
  <cols>
    <col min="1" max="12" width="12.125" style="0" customWidth="1"/>
  </cols>
  <sheetData>
    <row r="1" spans="1:12" ht="28.5" customHeight="1">
      <c r="A1" s="50" t="s">
        <v>1873</v>
      </c>
      <c r="B1" s="50"/>
      <c r="C1" s="50"/>
      <c r="D1" s="50"/>
      <c r="E1" s="50"/>
      <c r="F1" s="50"/>
      <c r="G1" s="50"/>
      <c r="H1" s="50"/>
      <c r="I1" s="50"/>
      <c r="J1" s="50"/>
      <c r="K1" s="50"/>
      <c r="L1" s="50"/>
    </row>
    <row r="2" spans="1:12" ht="28.5" customHeight="1">
      <c r="A2" s="51"/>
      <c r="B2" s="51"/>
      <c r="C2" s="51"/>
      <c r="D2" s="51"/>
      <c r="E2" s="51"/>
      <c r="F2" s="51"/>
      <c r="G2" s="51"/>
      <c r="H2" s="51"/>
      <c r="I2" s="55"/>
      <c r="J2" s="55"/>
      <c r="K2" s="56" t="s">
        <v>114</v>
      </c>
      <c r="L2" s="56"/>
    </row>
    <row r="3" spans="1:12" ht="28.5" customHeight="1">
      <c r="A3" s="52" t="s">
        <v>1874</v>
      </c>
      <c r="B3" s="52" t="s">
        <v>1875</v>
      </c>
      <c r="C3" s="52" t="s">
        <v>1876</v>
      </c>
      <c r="D3" s="52" t="s">
        <v>1877</v>
      </c>
      <c r="E3" s="52" t="s">
        <v>1878</v>
      </c>
      <c r="F3" s="52" t="s">
        <v>1879</v>
      </c>
      <c r="G3" s="52" t="s">
        <v>1880</v>
      </c>
      <c r="H3" s="52" t="s">
        <v>1881</v>
      </c>
      <c r="I3" s="52" t="s">
        <v>1882</v>
      </c>
      <c r="J3" s="52" t="s">
        <v>1883</v>
      </c>
      <c r="K3" s="52" t="s">
        <v>1884</v>
      </c>
      <c r="L3" s="57" t="s">
        <v>1783</v>
      </c>
    </row>
    <row r="4" spans="1:12" ht="28.5" customHeight="1">
      <c r="A4" s="53" t="s">
        <v>1885</v>
      </c>
      <c r="B4" s="54">
        <v>19280</v>
      </c>
      <c r="C4" s="54">
        <v>43053</v>
      </c>
      <c r="D4" s="54">
        <v>35764</v>
      </c>
      <c r="E4" s="54">
        <v>14878</v>
      </c>
      <c r="F4" s="54">
        <v>8407</v>
      </c>
      <c r="G4" s="54">
        <v>9435</v>
      </c>
      <c r="H4" s="54">
        <v>20120</v>
      </c>
      <c r="I4" s="54">
        <v>20121</v>
      </c>
      <c r="J4" s="54">
        <v>34390</v>
      </c>
      <c r="K4" s="54">
        <v>5130</v>
      </c>
      <c r="L4" s="54">
        <f>SUM(B4:K4)</f>
        <v>210578</v>
      </c>
    </row>
  </sheetData>
  <sheetProtection/>
  <mergeCells count="2">
    <mergeCell ref="A1:L1"/>
    <mergeCell ref="K2:L2"/>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D6"/>
  <sheetViews>
    <sheetView workbookViewId="0" topLeftCell="A1">
      <selection activeCell="A1" sqref="A1:D6"/>
    </sheetView>
  </sheetViews>
  <sheetFormatPr defaultColWidth="9.00390625" defaultRowHeight="14.25"/>
  <cols>
    <col min="1" max="4" width="31.125" style="0" customWidth="1"/>
  </cols>
  <sheetData>
    <row r="1" spans="1:4" ht="20.25">
      <c r="A1" s="42" t="s">
        <v>1886</v>
      </c>
      <c r="B1" s="42"/>
      <c r="C1" s="42"/>
      <c r="D1" s="42"/>
    </row>
    <row r="2" spans="1:4" ht="18.75">
      <c r="A2" s="43"/>
      <c r="B2" s="43"/>
      <c r="C2" s="43"/>
      <c r="D2" s="43" t="s">
        <v>114</v>
      </c>
    </row>
    <row r="3" spans="1:4" ht="34.5" customHeight="1">
      <c r="A3" s="44" t="s">
        <v>1887</v>
      </c>
      <c r="B3" s="45" t="s">
        <v>1888</v>
      </c>
      <c r="C3" s="46"/>
      <c r="D3" s="47"/>
    </row>
    <row r="4" spans="1:4" ht="34.5" customHeight="1">
      <c r="A4" s="44"/>
      <c r="B4" s="44"/>
      <c r="C4" s="44" t="s">
        <v>1860</v>
      </c>
      <c r="D4" s="44" t="s">
        <v>1868</v>
      </c>
    </row>
    <row r="5" spans="1:4" ht="34.5" customHeight="1">
      <c r="A5" s="48" t="s">
        <v>1889</v>
      </c>
      <c r="B5" s="48" t="s">
        <v>1827</v>
      </c>
      <c r="C5" s="48" t="s">
        <v>1828</v>
      </c>
      <c r="D5" s="48" t="s">
        <v>1829</v>
      </c>
    </row>
    <row r="6" spans="1:4" ht="34.5" customHeight="1">
      <c r="A6" s="48" t="s">
        <v>1848</v>
      </c>
      <c r="B6" s="49">
        <v>23797</v>
      </c>
      <c r="C6" s="49">
        <v>3397</v>
      </c>
      <c r="D6" s="49">
        <v>20400</v>
      </c>
    </row>
  </sheetData>
  <sheetProtection/>
  <mergeCells count="3">
    <mergeCell ref="A1:D1"/>
    <mergeCell ref="B3:D3"/>
    <mergeCell ref="A3:A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3"/>
  <sheetViews>
    <sheetView showGridLines="0" showZeros="0" workbookViewId="0" topLeftCell="A1">
      <selection activeCell="A3" sqref="A3:D12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79" t="s">
        <v>113</v>
      </c>
      <c r="B1" s="79"/>
      <c r="C1" s="79"/>
      <c r="D1" s="79"/>
    </row>
    <row r="2" spans="1:4" ht="16.5" customHeight="1">
      <c r="A2" s="80" t="s">
        <v>114</v>
      </c>
      <c r="B2" s="80"/>
      <c r="C2" s="80"/>
      <c r="D2" s="80"/>
    </row>
    <row r="3" spans="1:4" ht="16.5" customHeight="1">
      <c r="A3" s="177" t="s">
        <v>115</v>
      </c>
      <c r="B3" s="177" t="s">
        <v>116</v>
      </c>
      <c r="C3" s="177" t="s">
        <v>115</v>
      </c>
      <c r="D3" s="177" t="s">
        <v>116</v>
      </c>
    </row>
    <row r="4" spans="1:4" ht="16.5" customHeight="1">
      <c r="A4" s="178" t="s">
        <v>52</v>
      </c>
      <c r="B4" s="179">
        <v>105131</v>
      </c>
      <c r="C4" s="178" t="s">
        <v>87</v>
      </c>
      <c r="D4" s="179">
        <v>205000</v>
      </c>
    </row>
    <row r="5" spans="1:4" ht="16.5" customHeight="1">
      <c r="A5" s="178" t="s">
        <v>117</v>
      </c>
      <c r="B5" s="180">
        <v>132722</v>
      </c>
      <c r="C5" s="178" t="s">
        <v>118</v>
      </c>
      <c r="D5" s="179">
        <f>SUM(D6,D13,D52)</f>
        <v>0</v>
      </c>
    </row>
    <row r="6" spans="1:4" ht="16.5" customHeight="1">
      <c r="A6" s="181" t="s">
        <v>119</v>
      </c>
      <c r="B6" s="179">
        <v>-679</v>
      </c>
      <c r="C6" s="182" t="s">
        <v>120</v>
      </c>
      <c r="D6" s="179">
        <f>SUM(D7:D12)</f>
        <v>0</v>
      </c>
    </row>
    <row r="7" spans="1:4" ht="16.5" customHeight="1">
      <c r="A7" s="183" t="s">
        <v>121</v>
      </c>
      <c r="B7" s="184">
        <v>-63</v>
      </c>
      <c r="C7" s="183" t="s">
        <v>122</v>
      </c>
      <c r="D7" s="185">
        <v>0</v>
      </c>
    </row>
    <row r="8" spans="1:4" ht="16.5" customHeight="1">
      <c r="A8" s="186" t="s">
        <v>123</v>
      </c>
      <c r="B8" s="185">
        <v>1124</v>
      </c>
      <c r="C8" s="187" t="s">
        <v>124</v>
      </c>
      <c r="D8" s="185">
        <v>0</v>
      </c>
    </row>
    <row r="9" spans="1:4" ht="16.5" customHeight="1">
      <c r="A9" s="183" t="s">
        <v>125</v>
      </c>
      <c r="B9" s="188">
        <v>3926</v>
      </c>
      <c r="C9" s="183" t="s">
        <v>126</v>
      </c>
      <c r="D9" s="185">
        <v>0</v>
      </c>
    </row>
    <row r="10" spans="1:4" ht="16.5" customHeight="1">
      <c r="A10" s="183" t="s">
        <v>127</v>
      </c>
      <c r="B10" s="185">
        <v>0</v>
      </c>
      <c r="C10" s="183" t="s">
        <v>128</v>
      </c>
      <c r="D10" s="185">
        <v>0</v>
      </c>
    </row>
    <row r="11" spans="1:4" ht="16.5" customHeight="1">
      <c r="A11" s="183" t="s">
        <v>129</v>
      </c>
      <c r="B11" s="185">
        <v>-5487</v>
      </c>
      <c r="C11" s="183" t="s">
        <v>130</v>
      </c>
      <c r="D11" s="185">
        <v>0</v>
      </c>
    </row>
    <row r="12" spans="1:4" ht="16.5" customHeight="1">
      <c r="A12" s="183" t="s">
        <v>131</v>
      </c>
      <c r="B12" s="185">
        <v>-179</v>
      </c>
      <c r="C12" s="183" t="s">
        <v>132</v>
      </c>
      <c r="D12" s="185">
        <v>0</v>
      </c>
    </row>
    <row r="13" spans="1:4" ht="16.5" customHeight="1">
      <c r="A13" s="178" t="s">
        <v>133</v>
      </c>
      <c r="B13" s="179">
        <v>110904</v>
      </c>
      <c r="C13" s="178" t="s">
        <v>134</v>
      </c>
      <c r="D13" s="179">
        <f>SUM(D14:D51)</f>
        <v>0</v>
      </c>
    </row>
    <row r="14" spans="1:4" ht="16.5" customHeight="1">
      <c r="A14" s="183" t="s">
        <v>135</v>
      </c>
      <c r="B14" s="185">
        <v>0</v>
      </c>
      <c r="C14" s="183" t="s">
        <v>136</v>
      </c>
      <c r="D14" s="185">
        <v>0</v>
      </c>
    </row>
    <row r="15" spans="1:4" ht="16.5" customHeight="1">
      <c r="A15" s="183" t="s">
        <v>137</v>
      </c>
      <c r="B15" s="185">
        <v>26683</v>
      </c>
      <c r="C15" s="183" t="s">
        <v>138</v>
      </c>
      <c r="D15" s="185">
        <v>0</v>
      </c>
    </row>
    <row r="16" spans="1:4" ht="16.5" customHeight="1">
      <c r="A16" s="183" t="s">
        <v>139</v>
      </c>
      <c r="B16" s="185">
        <v>4794</v>
      </c>
      <c r="C16" s="183" t="s">
        <v>140</v>
      </c>
      <c r="D16" s="185">
        <v>0</v>
      </c>
    </row>
    <row r="17" spans="1:4" ht="16.5" customHeight="1">
      <c r="A17" s="183" t="s">
        <v>141</v>
      </c>
      <c r="B17" s="185">
        <v>1409</v>
      </c>
      <c r="C17" s="183" t="s">
        <v>142</v>
      </c>
      <c r="D17" s="185">
        <v>0</v>
      </c>
    </row>
    <row r="18" spans="1:4" ht="16.5" customHeight="1">
      <c r="A18" s="183" t="s">
        <v>143</v>
      </c>
      <c r="B18" s="185">
        <v>0</v>
      </c>
      <c r="C18" s="183" t="s">
        <v>144</v>
      </c>
      <c r="D18" s="185">
        <v>0</v>
      </c>
    </row>
    <row r="19" spans="1:4" ht="16.5" customHeight="1">
      <c r="A19" s="183" t="s">
        <v>145</v>
      </c>
      <c r="B19" s="185">
        <v>42</v>
      </c>
      <c r="C19" s="183" t="s">
        <v>146</v>
      </c>
      <c r="D19" s="185">
        <v>0</v>
      </c>
    </row>
    <row r="20" spans="1:4" ht="16.5" customHeight="1">
      <c r="A20" s="183" t="s">
        <v>147</v>
      </c>
      <c r="B20" s="185">
        <v>17</v>
      </c>
      <c r="C20" s="183" t="s">
        <v>148</v>
      </c>
      <c r="D20" s="185">
        <v>0</v>
      </c>
    </row>
    <row r="21" spans="1:4" ht="16.5" customHeight="1">
      <c r="A21" s="183" t="s">
        <v>149</v>
      </c>
      <c r="B21" s="185">
        <v>1200</v>
      </c>
      <c r="C21" s="183" t="s">
        <v>150</v>
      </c>
      <c r="D21" s="185">
        <v>0</v>
      </c>
    </row>
    <row r="22" spans="1:4" ht="16.5" customHeight="1">
      <c r="A22" s="183" t="s">
        <v>151</v>
      </c>
      <c r="B22" s="185">
        <v>11868</v>
      </c>
      <c r="C22" s="183" t="s">
        <v>152</v>
      </c>
      <c r="D22" s="185">
        <v>0</v>
      </c>
    </row>
    <row r="23" spans="1:4" ht="16.5" customHeight="1">
      <c r="A23" s="183" t="s">
        <v>153</v>
      </c>
      <c r="B23" s="185">
        <v>0</v>
      </c>
      <c r="C23" s="183" t="s">
        <v>154</v>
      </c>
      <c r="D23" s="185">
        <v>0</v>
      </c>
    </row>
    <row r="24" spans="1:4" ht="16.5" customHeight="1">
      <c r="A24" s="183" t="s">
        <v>155</v>
      </c>
      <c r="B24" s="185">
        <v>0</v>
      </c>
      <c r="C24" s="183" t="s">
        <v>156</v>
      </c>
      <c r="D24" s="185">
        <v>0</v>
      </c>
    </row>
    <row r="25" spans="1:4" ht="16.5" customHeight="1">
      <c r="A25" s="183" t="s">
        <v>157</v>
      </c>
      <c r="B25" s="185">
        <v>0</v>
      </c>
      <c r="C25" s="183" t="s">
        <v>158</v>
      </c>
      <c r="D25" s="185">
        <v>0</v>
      </c>
    </row>
    <row r="26" spans="1:4" ht="16.5" customHeight="1">
      <c r="A26" s="183" t="s">
        <v>159</v>
      </c>
      <c r="B26" s="185">
        <v>6109</v>
      </c>
      <c r="C26" s="183" t="s">
        <v>160</v>
      </c>
      <c r="D26" s="185">
        <v>0</v>
      </c>
    </row>
    <row r="27" spans="1:4" ht="16.5" customHeight="1">
      <c r="A27" s="183" t="s">
        <v>161</v>
      </c>
      <c r="B27" s="185">
        <v>12</v>
      </c>
      <c r="C27" s="183" t="s">
        <v>162</v>
      </c>
      <c r="D27" s="185">
        <v>0</v>
      </c>
    </row>
    <row r="28" spans="1:4" ht="16.5" customHeight="1">
      <c r="A28" s="183" t="s">
        <v>163</v>
      </c>
      <c r="B28" s="185">
        <v>0</v>
      </c>
      <c r="C28" s="183" t="s">
        <v>164</v>
      </c>
      <c r="D28" s="185">
        <v>0</v>
      </c>
    </row>
    <row r="29" spans="1:4" ht="16.5" customHeight="1">
      <c r="A29" s="183" t="s">
        <v>165</v>
      </c>
      <c r="B29" s="185">
        <v>0</v>
      </c>
      <c r="C29" s="183" t="s">
        <v>166</v>
      </c>
      <c r="D29" s="185">
        <v>0</v>
      </c>
    </row>
    <row r="30" spans="1:4" ht="16.5" customHeight="1">
      <c r="A30" s="183" t="s">
        <v>167</v>
      </c>
      <c r="B30" s="185">
        <v>1303</v>
      </c>
      <c r="C30" s="183" t="s">
        <v>168</v>
      </c>
      <c r="D30" s="185">
        <v>0</v>
      </c>
    </row>
    <row r="31" spans="1:4" ht="16.5" customHeight="1">
      <c r="A31" s="183" t="s">
        <v>169</v>
      </c>
      <c r="B31" s="185">
        <v>6263</v>
      </c>
      <c r="C31" s="183" t="s">
        <v>170</v>
      </c>
      <c r="D31" s="185">
        <v>0</v>
      </c>
    </row>
    <row r="32" spans="1:4" ht="16.5" customHeight="1">
      <c r="A32" s="183" t="s">
        <v>171</v>
      </c>
      <c r="B32" s="185">
        <v>60</v>
      </c>
      <c r="C32" s="183" t="s">
        <v>172</v>
      </c>
      <c r="D32" s="185">
        <v>0</v>
      </c>
    </row>
    <row r="33" spans="1:4" ht="16.5" customHeight="1">
      <c r="A33" s="183" t="s">
        <v>173</v>
      </c>
      <c r="B33" s="185">
        <v>1515</v>
      </c>
      <c r="C33" s="183" t="s">
        <v>174</v>
      </c>
      <c r="D33" s="185">
        <v>0</v>
      </c>
    </row>
    <row r="34" spans="1:4" ht="16.5" customHeight="1">
      <c r="A34" s="183" t="s">
        <v>175</v>
      </c>
      <c r="B34" s="185">
        <v>5827</v>
      </c>
      <c r="C34" s="183" t="s">
        <v>176</v>
      </c>
      <c r="D34" s="185">
        <v>0</v>
      </c>
    </row>
    <row r="35" spans="1:4" ht="16.5" customHeight="1">
      <c r="A35" s="183" t="s">
        <v>177</v>
      </c>
      <c r="B35" s="185">
        <v>3947</v>
      </c>
      <c r="C35" s="183" t="s">
        <v>178</v>
      </c>
      <c r="D35" s="185">
        <v>0</v>
      </c>
    </row>
    <row r="36" spans="1:4" ht="16.5" customHeight="1">
      <c r="A36" s="183" t="s">
        <v>179</v>
      </c>
      <c r="B36" s="185">
        <v>254</v>
      </c>
      <c r="C36" s="183" t="s">
        <v>180</v>
      </c>
      <c r="D36" s="185">
        <v>0</v>
      </c>
    </row>
    <row r="37" spans="1:4" ht="16.5" customHeight="1">
      <c r="A37" s="183" t="s">
        <v>181</v>
      </c>
      <c r="B37" s="185">
        <v>0</v>
      </c>
      <c r="C37" s="183" t="s">
        <v>182</v>
      </c>
      <c r="D37" s="185">
        <v>0</v>
      </c>
    </row>
    <row r="38" spans="1:4" ht="16.5" customHeight="1">
      <c r="A38" s="183" t="s">
        <v>183</v>
      </c>
      <c r="B38" s="185">
        <v>26241</v>
      </c>
      <c r="C38" s="183" t="s">
        <v>184</v>
      </c>
      <c r="D38" s="185">
        <v>0</v>
      </c>
    </row>
    <row r="39" spans="1:4" ht="16.5" customHeight="1">
      <c r="A39" s="183" t="s">
        <v>185</v>
      </c>
      <c r="B39" s="185">
        <v>2385</v>
      </c>
      <c r="C39" s="183" t="s">
        <v>186</v>
      </c>
      <c r="D39" s="189">
        <v>0</v>
      </c>
    </row>
    <row r="40" spans="1:4" ht="16.5" customHeight="1">
      <c r="A40" s="183" t="s">
        <v>187</v>
      </c>
      <c r="B40" s="185">
        <v>0</v>
      </c>
      <c r="C40" s="186" t="s">
        <v>188</v>
      </c>
      <c r="D40" s="185">
        <v>0</v>
      </c>
    </row>
    <row r="41" spans="1:4" ht="16.5" customHeight="1">
      <c r="A41" s="183" t="s">
        <v>189</v>
      </c>
      <c r="B41" s="185">
        <v>0</v>
      </c>
      <c r="C41" s="183" t="s">
        <v>190</v>
      </c>
      <c r="D41" s="188">
        <v>0</v>
      </c>
    </row>
    <row r="42" spans="1:4" ht="16.5" customHeight="1">
      <c r="A42" s="183" t="s">
        <v>191</v>
      </c>
      <c r="B42" s="185">
        <v>0</v>
      </c>
      <c r="C42" s="183" t="s">
        <v>192</v>
      </c>
      <c r="D42" s="185">
        <v>0</v>
      </c>
    </row>
    <row r="43" spans="1:4" ht="16.5" customHeight="1">
      <c r="A43" s="183" t="s">
        <v>193</v>
      </c>
      <c r="B43" s="185">
        <v>0</v>
      </c>
      <c r="C43" s="183" t="s">
        <v>194</v>
      </c>
      <c r="D43" s="185">
        <v>0</v>
      </c>
    </row>
    <row r="44" spans="1:4" ht="16.5" customHeight="1">
      <c r="A44" s="183" t="s">
        <v>195</v>
      </c>
      <c r="B44" s="185">
        <v>487</v>
      </c>
      <c r="C44" s="183" t="s">
        <v>196</v>
      </c>
      <c r="D44" s="185">
        <v>0</v>
      </c>
    </row>
    <row r="45" spans="1:4" ht="16.5" customHeight="1">
      <c r="A45" s="183" t="s">
        <v>197</v>
      </c>
      <c r="B45" s="185">
        <v>0</v>
      </c>
      <c r="C45" s="183" t="s">
        <v>198</v>
      </c>
      <c r="D45" s="185">
        <v>0</v>
      </c>
    </row>
    <row r="46" spans="1:4" ht="16.5" customHeight="1">
      <c r="A46" s="183" t="s">
        <v>199</v>
      </c>
      <c r="B46" s="185">
        <v>150</v>
      </c>
      <c r="C46" s="183" t="s">
        <v>200</v>
      </c>
      <c r="D46" s="185">
        <v>0</v>
      </c>
    </row>
    <row r="47" spans="1:4" ht="16.5" customHeight="1">
      <c r="A47" s="183" t="s">
        <v>201</v>
      </c>
      <c r="B47" s="185">
        <v>0</v>
      </c>
      <c r="C47" s="183" t="s">
        <v>202</v>
      </c>
      <c r="D47" s="185">
        <v>0</v>
      </c>
    </row>
    <row r="48" spans="1:4" ht="16.5" customHeight="1">
      <c r="A48" s="183" t="s">
        <v>203</v>
      </c>
      <c r="B48" s="185">
        <v>2702</v>
      </c>
      <c r="C48" s="183" t="s">
        <v>204</v>
      </c>
      <c r="D48" s="185">
        <v>0</v>
      </c>
    </row>
    <row r="49" spans="1:4" ht="16.5" customHeight="1">
      <c r="A49" s="183" t="s">
        <v>205</v>
      </c>
      <c r="B49" s="185">
        <v>2040</v>
      </c>
      <c r="C49" s="183" t="s">
        <v>206</v>
      </c>
      <c r="D49" s="185">
        <v>0</v>
      </c>
    </row>
    <row r="50" spans="1:4" ht="16.5" customHeight="1">
      <c r="A50" s="183" t="s">
        <v>207</v>
      </c>
      <c r="B50" s="185">
        <v>4313</v>
      </c>
      <c r="C50" s="183" t="s">
        <v>208</v>
      </c>
      <c r="D50" s="185">
        <v>0</v>
      </c>
    </row>
    <row r="51" spans="1:4" ht="16.5" customHeight="1">
      <c r="A51" s="183" t="s">
        <v>209</v>
      </c>
      <c r="B51" s="185">
        <v>1283</v>
      </c>
      <c r="C51" s="183" t="s">
        <v>210</v>
      </c>
      <c r="D51" s="185">
        <v>0</v>
      </c>
    </row>
    <row r="52" spans="1:4" ht="16.5" customHeight="1">
      <c r="A52" s="178" t="s">
        <v>211</v>
      </c>
      <c r="B52" s="179">
        <v>22497</v>
      </c>
      <c r="C52" s="178" t="s">
        <v>212</v>
      </c>
      <c r="D52" s="179">
        <f>SUM(D53:D73)</f>
        <v>0</v>
      </c>
    </row>
    <row r="53" spans="1:4" ht="16.5" customHeight="1">
      <c r="A53" s="183" t="s">
        <v>213</v>
      </c>
      <c r="B53" s="185">
        <v>230</v>
      </c>
      <c r="C53" s="183" t="s">
        <v>213</v>
      </c>
      <c r="D53" s="185">
        <v>0</v>
      </c>
    </row>
    <row r="54" spans="1:4" ht="16.5" customHeight="1">
      <c r="A54" s="183" t="s">
        <v>214</v>
      </c>
      <c r="B54" s="185">
        <v>0</v>
      </c>
      <c r="C54" s="183" t="s">
        <v>214</v>
      </c>
      <c r="D54" s="185">
        <v>0</v>
      </c>
    </row>
    <row r="55" spans="1:4" ht="16.5" customHeight="1">
      <c r="A55" s="183" t="s">
        <v>215</v>
      </c>
      <c r="B55" s="185">
        <v>0</v>
      </c>
      <c r="C55" s="183" t="s">
        <v>215</v>
      </c>
      <c r="D55" s="185">
        <v>0</v>
      </c>
    </row>
    <row r="56" spans="1:4" ht="16.5" customHeight="1">
      <c r="A56" s="183" t="s">
        <v>216</v>
      </c>
      <c r="B56" s="185">
        <v>0</v>
      </c>
      <c r="C56" s="183" t="s">
        <v>216</v>
      </c>
      <c r="D56" s="185">
        <v>0</v>
      </c>
    </row>
    <row r="57" spans="1:4" ht="16.5" customHeight="1">
      <c r="A57" s="183" t="s">
        <v>217</v>
      </c>
      <c r="B57" s="185">
        <v>0</v>
      </c>
      <c r="C57" s="183" t="s">
        <v>217</v>
      </c>
      <c r="D57" s="185">
        <v>0</v>
      </c>
    </row>
    <row r="58" spans="1:4" ht="16.5" customHeight="1">
      <c r="A58" s="183" t="s">
        <v>218</v>
      </c>
      <c r="B58" s="185">
        <v>849</v>
      </c>
      <c r="C58" s="183" t="s">
        <v>218</v>
      </c>
      <c r="D58" s="185">
        <v>0</v>
      </c>
    </row>
    <row r="59" spans="1:4" ht="16.5" customHeight="1">
      <c r="A59" s="183" t="s">
        <v>219</v>
      </c>
      <c r="B59" s="185">
        <v>2</v>
      </c>
      <c r="C59" s="183" t="s">
        <v>219</v>
      </c>
      <c r="D59" s="185">
        <v>0</v>
      </c>
    </row>
    <row r="60" spans="1:4" ht="16.5" customHeight="1">
      <c r="A60" s="183" t="s">
        <v>220</v>
      </c>
      <c r="B60" s="185">
        <v>0</v>
      </c>
      <c r="C60" s="183" t="s">
        <v>220</v>
      </c>
      <c r="D60" s="185">
        <v>0</v>
      </c>
    </row>
    <row r="61" spans="1:4" ht="16.5" customHeight="1">
      <c r="A61" s="183" t="s">
        <v>221</v>
      </c>
      <c r="B61" s="185">
        <v>117</v>
      </c>
      <c r="C61" s="183" t="s">
        <v>221</v>
      </c>
      <c r="D61" s="185">
        <v>0</v>
      </c>
    </row>
    <row r="62" spans="1:4" ht="16.5" customHeight="1">
      <c r="A62" s="183" t="s">
        <v>222</v>
      </c>
      <c r="B62" s="185">
        <v>2115</v>
      </c>
      <c r="C62" s="183" t="s">
        <v>222</v>
      </c>
      <c r="D62" s="185">
        <v>0</v>
      </c>
    </row>
    <row r="63" spans="1:4" ht="16.5" customHeight="1">
      <c r="A63" s="183" t="s">
        <v>223</v>
      </c>
      <c r="B63" s="185">
        <v>3</v>
      </c>
      <c r="C63" s="183" t="s">
        <v>223</v>
      </c>
      <c r="D63" s="185">
        <v>0</v>
      </c>
    </row>
    <row r="64" spans="1:4" ht="16.5" customHeight="1">
      <c r="A64" s="183" t="s">
        <v>224</v>
      </c>
      <c r="B64" s="185">
        <v>5611</v>
      </c>
      <c r="C64" s="183" t="s">
        <v>224</v>
      </c>
      <c r="D64" s="185">
        <v>0</v>
      </c>
    </row>
    <row r="65" spans="1:4" ht="16.5" customHeight="1">
      <c r="A65" s="183" t="s">
        <v>225</v>
      </c>
      <c r="B65" s="185">
        <v>6711</v>
      </c>
      <c r="C65" s="183" t="s">
        <v>225</v>
      </c>
      <c r="D65" s="185">
        <v>0</v>
      </c>
    </row>
    <row r="66" spans="1:4" ht="16.5" customHeight="1">
      <c r="A66" s="183" t="s">
        <v>226</v>
      </c>
      <c r="B66" s="185">
        <v>500</v>
      </c>
      <c r="C66" s="183" t="s">
        <v>226</v>
      </c>
      <c r="D66" s="185">
        <v>0</v>
      </c>
    </row>
    <row r="67" spans="1:4" ht="16.5" customHeight="1">
      <c r="A67" s="183" t="s">
        <v>227</v>
      </c>
      <c r="B67" s="185">
        <v>1154</v>
      </c>
      <c r="C67" s="183" t="s">
        <v>227</v>
      </c>
      <c r="D67" s="185">
        <v>0</v>
      </c>
    </row>
    <row r="68" spans="1:4" ht="16.5" customHeight="1">
      <c r="A68" s="183" t="s">
        <v>228</v>
      </c>
      <c r="B68" s="185">
        <v>107</v>
      </c>
      <c r="C68" s="183" t="s">
        <v>228</v>
      </c>
      <c r="D68" s="185">
        <v>0</v>
      </c>
    </row>
    <row r="69" spans="1:4" ht="16.5" customHeight="1">
      <c r="A69" s="183" t="s">
        <v>229</v>
      </c>
      <c r="B69" s="185">
        <v>0</v>
      </c>
      <c r="C69" s="183" t="s">
        <v>229</v>
      </c>
      <c r="D69" s="185">
        <v>0</v>
      </c>
    </row>
    <row r="70" spans="1:4" ht="16.5" customHeight="1">
      <c r="A70" s="183" t="s">
        <v>230</v>
      </c>
      <c r="B70" s="185">
        <v>3936</v>
      </c>
      <c r="C70" s="183" t="s">
        <v>230</v>
      </c>
      <c r="D70" s="185">
        <v>0</v>
      </c>
    </row>
    <row r="71" spans="1:4" ht="16.5" customHeight="1">
      <c r="A71" s="183" t="s">
        <v>231</v>
      </c>
      <c r="B71" s="185">
        <v>0</v>
      </c>
      <c r="C71" s="183" t="s">
        <v>231</v>
      </c>
      <c r="D71" s="185">
        <v>0</v>
      </c>
    </row>
    <row r="72" spans="1:4" ht="16.5" customHeight="1">
      <c r="A72" s="183" t="s">
        <v>232</v>
      </c>
      <c r="B72" s="185">
        <v>942</v>
      </c>
      <c r="C72" s="183" t="s">
        <v>232</v>
      </c>
      <c r="D72" s="185">
        <v>0</v>
      </c>
    </row>
    <row r="73" spans="1:4" ht="16.5" customHeight="1">
      <c r="A73" s="183" t="s">
        <v>233</v>
      </c>
      <c r="B73" s="185">
        <v>220</v>
      </c>
      <c r="C73" s="183" t="s">
        <v>234</v>
      </c>
      <c r="D73" s="185">
        <v>0</v>
      </c>
    </row>
    <row r="74" spans="1:4" ht="16.5" customHeight="1">
      <c r="A74" s="178" t="s">
        <v>235</v>
      </c>
      <c r="B74" s="179">
        <v>0</v>
      </c>
      <c r="C74" s="178" t="s">
        <v>236</v>
      </c>
      <c r="D74" s="179">
        <f>SUM(D75:D76)</f>
        <v>11308</v>
      </c>
    </row>
    <row r="75" spans="1:4" ht="16.5" customHeight="1">
      <c r="A75" s="183" t="s">
        <v>237</v>
      </c>
      <c r="B75" s="185">
        <v>0</v>
      </c>
      <c r="C75" s="183" t="s">
        <v>238</v>
      </c>
      <c r="D75" s="185">
        <v>11</v>
      </c>
    </row>
    <row r="76" spans="1:4" ht="16.5" customHeight="1">
      <c r="A76" s="183" t="s">
        <v>239</v>
      </c>
      <c r="B76" s="185">
        <v>0</v>
      </c>
      <c r="C76" s="183" t="s">
        <v>240</v>
      </c>
      <c r="D76" s="185">
        <v>11297</v>
      </c>
    </row>
    <row r="77" spans="1:4" ht="16.5" customHeight="1">
      <c r="A77" s="178" t="s">
        <v>241</v>
      </c>
      <c r="B77" s="190">
        <v>0</v>
      </c>
      <c r="C77" s="183"/>
      <c r="D77" s="191"/>
    </row>
    <row r="78" spans="1:4" ht="16.5" customHeight="1">
      <c r="A78" s="178" t="s">
        <v>242</v>
      </c>
      <c r="B78" s="190">
        <v>11220</v>
      </c>
      <c r="C78" s="183"/>
      <c r="D78" s="191"/>
    </row>
    <row r="79" spans="1:4" ht="16.5" customHeight="1">
      <c r="A79" s="178" t="s">
        <v>243</v>
      </c>
      <c r="B79" s="179">
        <v>10500</v>
      </c>
      <c r="C79" s="178" t="s">
        <v>244</v>
      </c>
      <c r="D79" s="192">
        <v>0</v>
      </c>
    </row>
    <row r="80" spans="1:4" ht="16.5" customHeight="1">
      <c r="A80" s="183" t="s">
        <v>245</v>
      </c>
      <c r="B80" s="192">
        <v>10000</v>
      </c>
      <c r="C80" s="183"/>
      <c r="D80" s="191"/>
    </row>
    <row r="81" spans="1:4" ht="16.5" customHeight="1">
      <c r="A81" s="183" t="s">
        <v>246</v>
      </c>
      <c r="B81" s="192">
        <v>500</v>
      </c>
      <c r="C81" s="183"/>
      <c r="D81" s="191"/>
    </row>
    <row r="82" spans="1:4" ht="16.5" customHeight="1">
      <c r="A82" s="183" t="s">
        <v>247</v>
      </c>
      <c r="B82" s="192">
        <v>0</v>
      </c>
      <c r="C82" s="183"/>
      <c r="D82" s="191"/>
    </row>
    <row r="83" spans="1:4" ht="16.5" customHeight="1">
      <c r="A83" s="178" t="s">
        <v>248</v>
      </c>
      <c r="B83" s="179">
        <v>0</v>
      </c>
      <c r="C83" s="178" t="s">
        <v>249</v>
      </c>
      <c r="D83" s="179">
        <f>D84</f>
        <v>16980</v>
      </c>
    </row>
    <row r="84" spans="1:4" ht="16.5" customHeight="1">
      <c r="A84" s="178" t="s">
        <v>250</v>
      </c>
      <c r="B84" s="179">
        <v>0</v>
      </c>
      <c r="C84" s="178" t="s">
        <v>251</v>
      </c>
      <c r="D84" s="179">
        <f>SUM(D85:D88)</f>
        <v>16980</v>
      </c>
    </row>
    <row r="85" spans="1:4" ht="16.5" customHeight="1">
      <c r="A85" s="178" t="s">
        <v>252</v>
      </c>
      <c r="B85" s="179">
        <v>0</v>
      </c>
      <c r="C85" s="183" t="s">
        <v>253</v>
      </c>
      <c r="D85" s="192">
        <v>16980</v>
      </c>
    </row>
    <row r="86" spans="1:4" ht="16.5" customHeight="1">
      <c r="A86" s="183" t="s">
        <v>254</v>
      </c>
      <c r="B86" s="192">
        <v>0</v>
      </c>
      <c r="C86" s="183" t="s">
        <v>255</v>
      </c>
      <c r="D86" s="192">
        <v>0</v>
      </c>
    </row>
    <row r="87" spans="1:4" ht="16.5" customHeight="1">
      <c r="A87" s="183" t="s">
        <v>256</v>
      </c>
      <c r="B87" s="192">
        <v>0</v>
      </c>
      <c r="C87" s="183" t="s">
        <v>257</v>
      </c>
      <c r="D87" s="192">
        <v>0</v>
      </c>
    </row>
    <row r="88" spans="1:4" ht="16.5" customHeight="1">
      <c r="A88" s="183" t="s">
        <v>258</v>
      </c>
      <c r="B88" s="192">
        <v>0</v>
      </c>
      <c r="C88" s="183" t="s">
        <v>259</v>
      </c>
      <c r="D88" s="192">
        <v>0</v>
      </c>
    </row>
    <row r="89" spans="1:4" ht="16.5" customHeight="1">
      <c r="A89" s="183" t="s">
        <v>260</v>
      </c>
      <c r="B89" s="192">
        <v>0</v>
      </c>
      <c r="C89" s="183"/>
      <c r="D89" s="191"/>
    </row>
    <row r="90" spans="1:4" ht="16.5" customHeight="1">
      <c r="A90" s="178" t="s">
        <v>261</v>
      </c>
      <c r="B90" s="179">
        <v>20377</v>
      </c>
      <c r="C90" s="178" t="s">
        <v>262</v>
      </c>
      <c r="D90" s="179">
        <f>SUM(D91:D94)</f>
        <v>0</v>
      </c>
    </row>
    <row r="91" spans="1:4" ht="16.5" customHeight="1">
      <c r="A91" s="178" t="s">
        <v>263</v>
      </c>
      <c r="B91" s="179">
        <v>20377</v>
      </c>
      <c r="C91" s="183" t="s">
        <v>264</v>
      </c>
      <c r="D91" s="185">
        <v>0</v>
      </c>
    </row>
    <row r="92" spans="1:4" ht="16.5" customHeight="1">
      <c r="A92" s="183" t="s">
        <v>265</v>
      </c>
      <c r="B92" s="185">
        <v>20377</v>
      </c>
      <c r="C92" s="183" t="s">
        <v>266</v>
      </c>
      <c r="D92" s="185">
        <v>0</v>
      </c>
    </row>
    <row r="93" spans="1:4" ht="16.5" customHeight="1">
      <c r="A93" s="183" t="s">
        <v>267</v>
      </c>
      <c r="B93" s="185">
        <v>0</v>
      </c>
      <c r="C93" s="183" t="s">
        <v>268</v>
      </c>
      <c r="D93" s="185">
        <v>0</v>
      </c>
    </row>
    <row r="94" spans="1:4" ht="16.5" customHeight="1">
      <c r="A94" s="183" t="s">
        <v>269</v>
      </c>
      <c r="B94" s="185">
        <v>0</v>
      </c>
      <c r="C94" s="183" t="s">
        <v>270</v>
      </c>
      <c r="D94" s="185">
        <v>0</v>
      </c>
    </row>
    <row r="95" spans="1:4" ht="16.5" customHeight="1">
      <c r="A95" s="183" t="s">
        <v>271</v>
      </c>
      <c r="B95" s="185">
        <v>0</v>
      </c>
      <c r="C95" s="183"/>
      <c r="D95" s="177"/>
    </row>
    <row r="96" spans="1:4" ht="16.5" customHeight="1">
      <c r="A96" s="178" t="s">
        <v>272</v>
      </c>
      <c r="B96" s="185">
        <v>0</v>
      </c>
      <c r="C96" s="178" t="s">
        <v>273</v>
      </c>
      <c r="D96" s="192">
        <v>0</v>
      </c>
    </row>
    <row r="97" spans="1:4" ht="16.5" customHeight="1">
      <c r="A97" s="178" t="s">
        <v>274</v>
      </c>
      <c r="B97" s="190">
        <v>0</v>
      </c>
      <c r="C97" s="178" t="s">
        <v>275</v>
      </c>
      <c r="D97" s="192">
        <v>0</v>
      </c>
    </row>
    <row r="98" spans="1:4" ht="16.5" customHeight="1">
      <c r="A98" s="178" t="s">
        <v>276</v>
      </c>
      <c r="B98" s="185">
        <v>0</v>
      </c>
      <c r="C98" s="178" t="s">
        <v>277</v>
      </c>
      <c r="D98" s="192">
        <v>0</v>
      </c>
    </row>
    <row r="99" spans="1:4" ht="16.5" customHeight="1">
      <c r="A99" s="178" t="s">
        <v>278</v>
      </c>
      <c r="B99" s="193">
        <v>4000</v>
      </c>
      <c r="C99" s="178" t="s">
        <v>279</v>
      </c>
      <c r="D99" s="193">
        <v>12392</v>
      </c>
    </row>
    <row r="100" spans="1:4" ht="16.5" customHeight="1">
      <c r="A100" s="181" t="s">
        <v>280</v>
      </c>
      <c r="B100" s="179">
        <v>0</v>
      </c>
      <c r="C100" s="194" t="s">
        <v>281</v>
      </c>
      <c r="D100" s="179">
        <f>SUM(D101,D105,D109,D113)</f>
        <v>0</v>
      </c>
    </row>
    <row r="101" spans="1:4" ht="16.5" customHeight="1">
      <c r="A101" s="181" t="s">
        <v>282</v>
      </c>
      <c r="B101" s="179">
        <v>0</v>
      </c>
      <c r="C101" s="194" t="s">
        <v>283</v>
      </c>
      <c r="D101" s="179">
        <f>SUM(D102:D104)</f>
        <v>0</v>
      </c>
    </row>
    <row r="102" spans="1:4" ht="16.5" customHeight="1">
      <c r="A102" s="186" t="s">
        <v>284</v>
      </c>
      <c r="B102" s="192">
        <v>0</v>
      </c>
      <c r="C102" s="195" t="s">
        <v>285</v>
      </c>
      <c r="D102" s="192">
        <v>0</v>
      </c>
    </row>
    <row r="103" spans="1:4" ht="16.5" customHeight="1">
      <c r="A103" s="186" t="s">
        <v>286</v>
      </c>
      <c r="B103" s="185">
        <v>0</v>
      </c>
      <c r="C103" s="195" t="s">
        <v>287</v>
      </c>
      <c r="D103" s="185">
        <v>0</v>
      </c>
    </row>
    <row r="104" spans="1:4" ht="16.5" customHeight="1">
      <c r="A104" s="186" t="s">
        <v>288</v>
      </c>
      <c r="B104" s="185">
        <v>0</v>
      </c>
      <c r="C104" s="195" t="s">
        <v>289</v>
      </c>
      <c r="D104" s="185">
        <v>0</v>
      </c>
    </row>
    <row r="105" spans="1:4" ht="16.5" customHeight="1">
      <c r="A105" s="181" t="s">
        <v>290</v>
      </c>
      <c r="B105" s="179">
        <v>0</v>
      </c>
      <c r="C105" s="194" t="s">
        <v>291</v>
      </c>
      <c r="D105" s="179">
        <f>SUM(D106:D108)</f>
        <v>0</v>
      </c>
    </row>
    <row r="106" spans="1:4" ht="16.5" customHeight="1">
      <c r="A106" s="186" t="s">
        <v>292</v>
      </c>
      <c r="B106" s="192">
        <v>0</v>
      </c>
      <c r="C106" s="195" t="s">
        <v>293</v>
      </c>
      <c r="D106" s="192">
        <v>0</v>
      </c>
    </row>
    <row r="107" spans="1:4" ht="16.5" customHeight="1">
      <c r="A107" s="186" t="s">
        <v>294</v>
      </c>
      <c r="B107" s="185">
        <v>0</v>
      </c>
      <c r="C107" s="195" t="s">
        <v>295</v>
      </c>
      <c r="D107" s="185">
        <v>0</v>
      </c>
    </row>
    <row r="108" spans="1:4" ht="16.5" customHeight="1">
      <c r="A108" s="186" t="s">
        <v>296</v>
      </c>
      <c r="B108" s="185">
        <v>0</v>
      </c>
      <c r="C108" s="195" t="s">
        <v>297</v>
      </c>
      <c r="D108" s="185">
        <v>0</v>
      </c>
    </row>
    <row r="109" spans="1:4" ht="16.5" customHeight="1">
      <c r="A109" s="181" t="s">
        <v>298</v>
      </c>
      <c r="B109" s="179">
        <v>0</v>
      </c>
      <c r="C109" s="194" t="s">
        <v>299</v>
      </c>
      <c r="D109" s="179">
        <f>SUM(D110:D112)</f>
        <v>0</v>
      </c>
    </row>
    <row r="110" spans="1:4" ht="16.5" customHeight="1">
      <c r="A110" s="186" t="s">
        <v>300</v>
      </c>
      <c r="B110" s="192">
        <v>0</v>
      </c>
      <c r="C110" s="195" t="s">
        <v>301</v>
      </c>
      <c r="D110" s="192">
        <v>0</v>
      </c>
    </row>
    <row r="111" spans="1:4" ht="16.5" customHeight="1">
      <c r="A111" s="186" t="s">
        <v>302</v>
      </c>
      <c r="B111" s="185">
        <v>0</v>
      </c>
      <c r="C111" s="195" t="s">
        <v>303</v>
      </c>
      <c r="D111" s="185">
        <v>0</v>
      </c>
    </row>
    <row r="112" spans="1:4" ht="16.5" customHeight="1">
      <c r="A112" s="186" t="s">
        <v>304</v>
      </c>
      <c r="B112" s="185">
        <v>0</v>
      </c>
      <c r="C112" s="195" t="s">
        <v>305</v>
      </c>
      <c r="D112" s="185">
        <v>0</v>
      </c>
    </row>
    <row r="113" spans="1:4" ht="16.5" customHeight="1">
      <c r="A113" s="181" t="s">
        <v>306</v>
      </c>
      <c r="B113" s="179">
        <v>0</v>
      </c>
      <c r="C113" s="194" t="s">
        <v>307</v>
      </c>
      <c r="D113" s="179">
        <f>SUM(D114:D116)</f>
        <v>0</v>
      </c>
    </row>
    <row r="114" spans="1:4" ht="16.5" customHeight="1">
      <c r="A114" s="186" t="s">
        <v>308</v>
      </c>
      <c r="B114" s="192">
        <v>0</v>
      </c>
      <c r="C114" s="195" t="s">
        <v>309</v>
      </c>
      <c r="D114" s="192">
        <v>0</v>
      </c>
    </row>
    <row r="115" spans="1:4" ht="16.5" customHeight="1">
      <c r="A115" s="186" t="s">
        <v>310</v>
      </c>
      <c r="B115" s="185">
        <v>0</v>
      </c>
      <c r="C115" s="195" t="s">
        <v>311</v>
      </c>
      <c r="D115" s="185">
        <v>0</v>
      </c>
    </row>
    <row r="116" spans="1:4" ht="16.5" customHeight="1">
      <c r="A116" s="186" t="s">
        <v>312</v>
      </c>
      <c r="B116" s="185">
        <v>0</v>
      </c>
      <c r="C116" s="195" t="s">
        <v>313</v>
      </c>
      <c r="D116" s="185">
        <v>0</v>
      </c>
    </row>
    <row r="117" spans="1:4" ht="16.5" customHeight="1">
      <c r="A117" s="178" t="s">
        <v>314</v>
      </c>
      <c r="B117" s="188">
        <v>0</v>
      </c>
      <c r="C117" s="178" t="s">
        <v>315</v>
      </c>
      <c r="D117" s="188">
        <v>0</v>
      </c>
    </row>
    <row r="118" spans="1:4" ht="16.5" customHeight="1">
      <c r="A118" s="178" t="s">
        <v>316</v>
      </c>
      <c r="B118" s="185">
        <v>0</v>
      </c>
      <c r="C118" s="178" t="s">
        <v>317</v>
      </c>
      <c r="D118" s="185">
        <v>0</v>
      </c>
    </row>
    <row r="119" spans="1:4" ht="16.5" customHeight="1">
      <c r="A119" s="183"/>
      <c r="B119" s="191"/>
      <c r="C119" s="178" t="s">
        <v>318</v>
      </c>
      <c r="D119" s="192">
        <v>0</v>
      </c>
    </row>
    <row r="120" spans="1:4" ht="16.5" customHeight="1">
      <c r="A120" s="183"/>
      <c r="B120" s="191"/>
      <c r="C120" s="178" t="s">
        <v>319</v>
      </c>
      <c r="D120" s="179">
        <v>38270</v>
      </c>
    </row>
    <row r="121" spans="1:4" ht="16.5" customHeight="1">
      <c r="A121" s="183"/>
      <c r="B121" s="191"/>
      <c r="C121" s="178" t="s">
        <v>320</v>
      </c>
      <c r="D121" s="192">
        <v>38270</v>
      </c>
    </row>
    <row r="122" spans="1:4" ht="16.5" customHeight="1">
      <c r="A122" s="183"/>
      <c r="B122" s="191"/>
      <c r="C122" s="178" t="s">
        <v>321</v>
      </c>
      <c r="D122" s="179">
        <v>0</v>
      </c>
    </row>
    <row r="123" spans="1:4" ht="16.5" customHeight="1">
      <c r="A123" s="177" t="s">
        <v>322</v>
      </c>
      <c r="B123" s="179">
        <v>283950</v>
      </c>
      <c r="C123" s="177" t="s">
        <v>323</v>
      </c>
      <c r="D123" s="179">
        <v>283950</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B11"/>
  <sheetViews>
    <sheetView workbookViewId="0" topLeftCell="A1">
      <selection activeCell="B4" sqref="B4:B11"/>
    </sheetView>
  </sheetViews>
  <sheetFormatPr defaultColWidth="9.00390625" defaultRowHeight="14.25"/>
  <cols>
    <col min="1" max="2" width="37.00390625" style="0" customWidth="1"/>
  </cols>
  <sheetData>
    <row r="1" spans="1:2" ht="18.75">
      <c r="A1" s="33" t="s">
        <v>1890</v>
      </c>
      <c r="B1" s="33"/>
    </row>
    <row r="2" spans="1:2" ht="14.25">
      <c r="A2" s="34"/>
      <c r="B2" s="35" t="s">
        <v>1891</v>
      </c>
    </row>
    <row r="3" spans="1:2" ht="14.25">
      <c r="A3" s="36" t="s">
        <v>115</v>
      </c>
      <c r="B3" s="37" t="s">
        <v>1892</v>
      </c>
    </row>
    <row r="4" spans="1:2" ht="39.75" customHeight="1">
      <c r="A4" s="38" t="s">
        <v>1893</v>
      </c>
      <c r="B4" s="39">
        <v>2.04</v>
      </c>
    </row>
    <row r="5" spans="1:2" ht="39.75" customHeight="1">
      <c r="A5" s="38" t="s">
        <v>1894</v>
      </c>
      <c r="B5" s="39">
        <v>2.04</v>
      </c>
    </row>
    <row r="6" spans="1:2" ht="39.75" customHeight="1">
      <c r="A6" s="38" t="s">
        <v>1895</v>
      </c>
      <c r="B6" s="39">
        <f>B7+B8</f>
        <v>0.58</v>
      </c>
    </row>
    <row r="7" spans="1:2" ht="39.75" customHeight="1">
      <c r="A7" s="40" t="s">
        <v>1896</v>
      </c>
      <c r="B7" s="39">
        <v>0.23</v>
      </c>
    </row>
    <row r="8" spans="1:2" ht="39.75" customHeight="1">
      <c r="A8" s="40" t="s">
        <v>1897</v>
      </c>
      <c r="B8" s="39">
        <v>0.35</v>
      </c>
    </row>
    <row r="9" spans="1:2" ht="39.75" customHeight="1">
      <c r="A9" s="38" t="s">
        <v>1898</v>
      </c>
      <c r="B9" s="39">
        <v>2.04</v>
      </c>
    </row>
    <row r="10" spans="1:2" ht="39.75" customHeight="1">
      <c r="A10" s="38" t="s">
        <v>1899</v>
      </c>
      <c r="B10" s="41">
        <v>20</v>
      </c>
    </row>
    <row r="11" spans="1:2" ht="39.75" customHeight="1">
      <c r="A11" s="38" t="s">
        <v>1900</v>
      </c>
      <c r="B11" s="39">
        <v>3.26</v>
      </c>
    </row>
    <row r="12" ht="39.75" customHeight="1"/>
  </sheetData>
  <sheetProtection/>
  <mergeCells count="1">
    <mergeCell ref="A1:B1"/>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H12"/>
  <sheetViews>
    <sheetView workbookViewId="0" topLeftCell="A1">
      <selection activeCell="H17" sqref="H17"/>
    </sheetView>
  </sheetViews>
  <sheetFormatPr defaultColWidth="9.00390625" defaultRowHeight="14.25"/>
  <cols>
    <col min="1" max="8" width="16.25390625" style="0" customWidth="1"/>
  </cols>
  <sheetData>
    <row r="1" spans="1:8" ht="19.5">
      <c r="A1" s="20" t="s">
        <v>1901</v>
      </c>
      <c r="B1" s="20"/>
      <c r="C1" s="20"/>
      <c r="D1" s="20"/>
      <c r="E1" s="20"/>
      <c r="F1" s="20"/>
      <c r="G1" s="20"/>
      <c r="H1" s="20"/>
    </row>
    <row r="2" spans="1:8" ht="14.25">
      <c r="A2" s="21"/>
      <c r="B2" s="22" t="s">
        <v>114</v>
      </c>
      <c r="C2" s="22"/>
      <c r="D2" s="22"/>
      <c r="E2" s="22"/>
      <c r="F2" s="22"/>
      <c r="G2" s="22"/>
      <c r="H2" s="22"/>
    </row>
    <row r="3" spans="1:8" ht="27">
      <c r="A3" s="23" t="s">
        <v>1839</v>
      </c>
      <c r="B3" s="23" t="s">
        <v>1850</v>
      </c>
      <c r="C3" s="23" t="s">
        <v>1851</v>
      </c>
      <c r="D3" s="23" t="s">
        <v>1852</v>
      </c>
      <c r="E3" s="23" t="s">
        <v>1853</v>
      </c>
      <c r="F3" s="23" t="s">
        <v>1854</v>
      </c>
      <c r="G3" s="23" t="s">
        <v>1855</v>
      </c>
      <c r="H3" s="23" t="s">
        <v>1856</v>
      </c>
    </row>
    <row r="4" spans="1:8" ht="33" customHeight="1">
      <c r="A4" s="24" t="s">
        <v>1848</v>
      </c>
      <c r="B4" s="25" t="s">
        <v>1857</v>
      </c>
      <c r="C4" s="26" t="s">
        <v>1858</v>
      </c>
      <c r="D4" s="25" t="s">
        <v>1859</v>
      </c>
      <c r="E4" s="25" t="s">
        <v>1859</v>
      </c>
      <c r="F4" s="26" t="s">
        <v>1860</v>
      </c>
      <c r="G4" s="27">
        <v>1450</v>
      </c>
      <c r="H4" s="28">
        <v>44713</v>
      </c>
    </row>
    <row r="5" spans="1:8" ht="33" customHeight="1">
      <c r="A5" s="24" t="s">
        <v>1848</v>
      </c>
      <c r="B5" s="25" t="s">
        <v>1861</v>
      </c>
      <c r="C5" s="26" t="s">
        <v>1858</v>
      </c>
      <c r="D5" s="25" t="s">
        <v>1859</v>
      </c>
      <c r="E5" s="25" t="s">
        <v>1859</v>
      </c>
      <c r="F5" s="26" t="s">
        <v>1860</v>
      </c>
      <c r="G5" s="27">
        <v>54</v>
      </c>
      <c r="H5" s="28">
        <v>44713</v>
      </c>
    </row>
    <row r="6" spans="1:8" ht="33" customHeight="1">
      <c r="A6" s="24" t="s">
        <v>1848</v>
      </c>
      <c r="B6" s="25" t="s">
        <v>1861</v>
      </c>
      <c r="C6" s="26" t="s">
        <v>1858</v>
      </c>
      <c r="D6" s="25" t="s">
        <v>1859</v>
      </c>
      <c r="E6" s="25" t="s">
        <v>1859</v>
      </c>
      <c r="F6" s="26" t="s">
        <v>1860</v>
      </c>
      <c r="G6" s="27">
        <v>267</v>
      </c>
      <c r="H6" s="28">
        <v>44713</v>
      </c>
    </row>
    <row r="7" spans="1:8" ht="33" customHeight="1">
      <c r="A7" s="24" t="s">
        <v>1848</v>
      </c>
      <c r="B7" s="25" t="s">
        <v>1861</v>
      </c>
      <c r="C7" s="26" t="s">
        <v>1858</v>
      </c>
      <c r="D7" s="25" t="s">
        <v>1859</v>
      </c>
      <c r="E7" s="25" t="s">
        <v>1859</v>
      </c>
      <c r="F7" s="26" t="s">
        <v>1860</v>
      </c>
      <c r="G7" s="27">
        <v>276</v>
      </c>
      <c r="H7" s="28">
        <v>44713</v>
      </c>
    </row>
    <row r="8" spans="1:8" ht="24">
      <c r="A8" s="24" t="s">
        <v>1848</v>
      </c>
      <c r="B8" s="26" t="s">
        <v>1862</v>
      </c>
      <c r="C8" s="26" t="s">
        <v>1858</v>
      </c>
      <c r="D8" s="26" t="s">
        <v>1863</v>
      </c>
      <c r="E8" s="26" t="s">
        <v>1863</v>
      </c>
      <c r="F8" s="26" t="s">
        <v>1860</v>
      </c>
      <c r="G8" s="27">
        <v>1350</v>
      </c>
      <c r="H8" s="28">
        <v>44713</v>
      </c>
    </row>
    <row r="9" spans="1:8" ht="28.5">
      <c r="A9" s="24" t="s">
        <v>1848</v>
      </c>
      <c r="B9" s="26" t="s">
        <v>1864</v>
      </c>
      <c r="C9" s="26" t="s">
        <v>1865</v>
      </c>
      <c r="D9" s="26" t="s">
        <v>1866</v>
      </c>
      <c r="E9" s="26" t="s">
        <v>1867</v>
      </c>
      <c r="F9" s="26" t="s">
        <v>1868</v>
      </c>
      <c r="G9" s="27">
        <v>16000</v>
      </c>
      <c r="H9" s="28">
        <v>44593</v>
      </c>
    </row>
    <row r="10" spans="1:8" ht="24">
      <c r="A10" s="24" t="s">
        <v>1848</v>
      </c>
      <c r="B10" s="26" t="s">
        <v>1869</v>
      </c>
      <c r="C10" s="26" t="s">
        <v>1865</v>
      </c>
      <c r="D10" s="26" t="s">
        <v>1866</v>
      </c>
      <c r="E10" s="26" t="s">
        <v>1870</v>
      </c>
      <c r="F10" s="26" t="s">
        <v>1868</v>
      </c>
      <c r="G10" s="27">
        <v>500</v>
      </c>
      <c r="H10" s="28">
        <v>44593</v>
      </c>
    </row>
    <row r="11" spans="1:8" ht="36">
      <c r="A11" s="24" t="s">
        <v>1848</v>
      </c>
      <c r="B11" s="26" t="s">
        <v>1871</v>
      </c>
      <c r="C11" s="26" t="s">
        <v>1865</v>
      </c>
      <c r="D11" s="26" t="s">
        <v>1872</v>
      </c>
      <c r="E11" s="26" t="s">
        <v>1870</v>
      </c>
      <c r="F11" s="26" t="s">
        <v>1868</v>
      </c>
      <c r="G11" s="27">
        <v>3900</v>
      </c>
      <c r="H11" s="28">
        <v>44593</v>
      </c>
    </row>
    <row r="12" spans="1:8" ht="27" customHeight="1">
      <c r="A12" s="29" t="s">
        <v>1783</v>
      </c>
      <c r="B12" s="30"/>
      <c r="C12" s="31"/>
      <c r="D12" s="32"/>
      <c r="E12" s="32"/>
      <c r="F12" s="32"/>
      <c r="G12" s="27">
        <v>23797</v>
      </c>
      <c r="H12" s="32"/>
    </row>
  </sheetData>
  <sheetProtection/>
  <mergeCells count="3">
    <mergeCell ref="A1:H1"/>
    <mergeCell ref="B2:H2"/>
    <mergeCell ref="A12:C12"/>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B26"/>
  <sheetViews>
    <sheetView workbookViewId="0" topLeftCell="A1">
      <selection activeCell="B6" sqref="B6"/>
    </sheetView>
  </sheetViews>
  <sheetFormatPr defaultColWidth="9.00390625" defaultRowHeight="14.25"/>
  <cols>
    <col min="1" max="3" width="31.00390625" style="0" customWidth="1"/>
  </cols>
  <sheetData>
    <row r="1" spans="1:2" ht="20.25">
      <c r="A1" s="10" t="s">
        <v>1902</v>
      </c>
      <c r="B1" s="10"/>
    </row>
    <row r="2" spans="1:2" ht="15">
      <c r="A2" s="11"/>
      <c r="B2" s="12" t="s">
        <v>1903</v>
      </c>
    </row>
    <row r="3" spans="1:2" ht="14.25">
      <c r="A3" s="13" t="s">
        <v>1677</v>
      </c>
      <c r="B3" s="13" t="s">
        <v>1775</v>
      </c>
    </row>
    <row r="4" spans="1:2" ht="28.5" customHeight="1">
      <c r="A4" s="14" t="s">
        <v>1904</v>
      </c>
      <c r="B4" s="15"/>
    </row>
    <row r="5" spans="1:2" ht="28.5" customHeight="1">
      <c r="A5" s="14" t="s">
        <v>1905</v>
      </c>
      <c r="B5" s="15"/>
    </row>
    <row r="6" spans="1:2" ht="28.5" customHeight="1">
      <c r="A6" s="14" t="s">
        <v>1906</v>
      </c>
      <c r="B6" s="15"/>
    </row>
    <row r="7" spans="1:2" ht="28.5" customHeight="1">
      <c r="A7" s="14" t="s">
        <v>1907</v>
      </c>
      <c r="B7" s="15"/>
    </row>
    <row r="8" spans="1:2" ht="28.5" customHeight="1">
      <c r="A8" s="14" t="s">
        <v>1908</v>
      </c>
      <c r="B8" s="15"/>
    </row>
    <row r="9" spans="1:2" ht="28.5" customHeight="1">
      <c r="A9" s="14" t="s">
        <v>1909</v>
      </c>
      <c r="B9" s="15"/>
    </row>
    <row r="10" spans="1:2" ht="28.5" customHeight="1">
      <c r="A10" s="14" t="s">
        <v>1910</v>
      </c>
      <c r="B10" s="15"/>
    </row>
    <row r="11" spans="1:2" ht="28.5" customHeight="1">
      <c r="A11" s="14" t="s">
        <v>1911</v>
      </c>
      <c r="B11" s="15"/>
    </row>
    <row r="12" spans="1:2" ht="28.5" customHeight="1">
      <c r="A12" s="14" t="s">
        <v>1912</v>
      </c>
      <c r="B12" s="15"/>
    </row>
    <row r="13" spans="1:2" ht="28.5" customHeight="1">
      <c r="A13" s="14" t="s">
        <v>1913</v>
      </c>
      <c r="B13" s="15"/>
    </row>
    <row r="14" spans="1:2" ht="28.5" customHeight="1">
      <c r="A14" s="14" t="s">
        <v>1914</v>
      </c>
      <c r="B14" s="15"/>
    </row>
    <row r="15" spans="1:2" ht="28.5" customHeight="1">
      <c r="A15" s="14" t="s">
        <v>1915</v>
      </c>
      <c r="B15" s="15">
        <v>602</v>
      </c>
    </row>
    <row r="16" spans="1:2" ht="28.5" customHeight="1">
      <c r="A16" s="14" t="s">
        <v>1916</v>
      </c>
      <c r="B16" s="15"/>
    </row>
    <row r="17" spans="1:2" ht="28.5" customHeight="1">
      <c r="A17" s="14" t="s">
        <v>1917</v>
      </c>
      <c r="B17" s="15"/>
    </row>
    <row r="18" spans="1:2" ht="28.5" customHeight="1">
      <c r="A18" s="14" t="s">
        <v>1918</v>
      </c>
      <c r="B18" s="15"/>
    </row>
    <row r="19" spans="1:2" ht="28.5" customHeight="1">
      <c r="A19" s="14" t="s">
        <v>1919</v>
      </c>
      <c r="B19" s="15"/>
    </row>
    <row r="20" spans="1:2" ht="28.5" customHeight="1">
      <c r="A20" s="14" t="s">
        <v>1920</v>
      </c>
      <c r="B20" s="15"/>
    </row>
    <row r="21" spans="1:2" ht="28.5" customHeight="1">
      <c r="A21" s="14" t="s">
        <v>1921</v>
      </c>
      <c r="B21" s="15">
        <v>394</v>
      </c>
    </row>
    <row r="22" spans="1:2" ht="28.5" customHeight="1">
      <c r="A22" s="14" t="s">
        <v>1922</v>
      </c>
      <c r="B22" s="15"/>
    </row>
    <row r="23" spans="1:2" ht="28.5" customHeight="1">
      <c r="A23" s="14" t="s">
        <v>1923</v>
      </c>
      <c r="B23" s="15"/>
    </row>
    <row r="24" spans="1:2" ht="28.5" customHeight="1">
      <c r="A24" s="14" t="s">
        <v>1924</v>
      </c>
      <c r="B24" s="16">
        <v>215</v>
      </c>
    </row>
    <row r="25" spans="1:2" ht="28.5" customHeight="1">
      <c r="A25" s="17" t="s">
        <v>1783</v>
      </c>
      <c r="B25" s="18">
        <v>1211</v>
      </c>
    </row>
    <row r="26" spans="1:2" ht="28.5" customHeight="1">
      <c r="A26" s="19"/>
      <c r="B26" s="19"/>
    </row>
    <row r="27" ht="28.5" customHeight="1"/>
  </sheetData>
  <sheetProtection/>
  <mergeCells count="2">
    <mergeCell ref="A1:B1"/>
    <mergeCell ref="A26:B2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C6"/>
  <sheetViews>
    <sheetView tabSelected="1" zoomScale="150" zoomScaleNormal="150" workbookViewId="0" topLeftCell="A1">
      <selection activeCell="B4" sqref="B4"/>
    </sheetView>
  </sheetViews>
  <sheetFormatPr defaultColWidth="9.00390625" defaultRowHeight="14.25"/>
  <cols>
    <col min="1" max="4" width="32.125" style="0" customWidth="1"/>
  </cols>
  <sheetData>
    <row r="1" spans="1:3" ht="26.25">
      <c r="A1" s="1" t="s">
        <v>1925</v>
      </c>
      <c r="B1" s="1"/>
      <c r="C1" s="1"/>
    </row>
    <row r="2" spans="1:3" ht="14.25">
      <c r="A2" s="2"/>
      <c r="B2" s="3"/>
      <c r="C2" s="4" t="s">
        <v>114</v>
      </c>
    </row>
    <row r="3" spans="1:3" ht="43.5" customHeight="1">
      <c r="A3" s="5" t="s">
        <v>1850</v>
      </c>
      <c r="B3" s="6" t="s">
        <v>85</v>
      </c>
      <c r="C3" s="5" t="s">
        <v>1926</v>
      </c>
    </row>
    <row r="4" spans="1:3" ht="91.5" customHeight="1">
      <c r="A4" s="7" t="s">
        <v>1927</v>
      </c>
      <c r="B4" s="8">
        <v>2460</v>
      </c>
      <c r="C4" s="7" t="s">
        <v>1928</v>
      </c>
    </row>
    <row r="5" spans="1:3" ht="150" customHeight="1">
      <c r="A5" s="7" t="s">
        <v>1929</v>
      </c>
      <c r="B5" s="8">
        <v>1476</v>
      </c>
      <c r="C5" s="7" t="s">
        <v>1930</v>
      </c>
    </row>
    <row r="6" spans="1:3" ht="91.5" customHeight="1">
      <c r="A6" s="9" t="s">
        <v>1931</v>
      </c>
      <c r="B6" s="8">
        <v>829</v>
      </c>
      <c r="C6" s="7" t="s">
        <v>1932</v>
      </c>
    </row>
  </sheetData>
  <sheetProtection/>
  <mergeCells count="1">
    <mergeCell ref="A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2"/>
  <sheetViews>
    <sheetView showGridLines="0" showZeros="0" workbookViewId="0" topLeftCell="A1">
      <selection activeCell="C4" sqref="C4:G32"/>
    </sheetView>
  </sheetViews>
  <sheetFormatPr defaultColWidth="12.125" defaultRowHeight="16.5" customHeight="1"/>
  <cols>
    <col min="1" max="1" width="11.125" style="0" customWidth="1"/>
    <col min="2" max="2" width="23.75390625" style="0" customWidth="1"/>
    <col min="3" max="3" width="14.625" style="0" customWidth="1"/>
    <col min="4" max="4" width="15.25390625" style="0" customWidth="1"/>
    <col min="5" max="5" width="18.00390625" style="197" customWidth="1"/>
    <col min="6" max="6" width="14.875" style="0" customWidth="1"/>
    <col min="7" max="7" width="12.125" style="197" customWidth="1"/>
  </cols>
  <sheetData>
    <row r="1" spans="1:7" ht="33.75" customHeight="1">
      <c r="A1" s="79" t="s">
        <v>324</v>
      </c>
      <c r="B1" s="79"/>
      <c r="C1" s="79"/>
      <c r="D1" s="79"/>
      <c r="E1" s="79"/>
      <c r="F1" s="79"/>
      <c r="G1" s="79"/>
    </row>
    <row r="2" spans="1:5" ht="16.5" customHeight="1">
      <c r="A2" s="80" t="s">
        <v>44</v>
      </c>
      <c r="B2" s="80"/>
      <c r="C2" s="80"/>
      <c r="D2" s="80"/>
      <c r="E2" s="152"/>
    </row>
    <row r="3" spans="1:7" ht="16.5" customHeight="1">
      <c r="A3" s="81" t="s">
        <v>45</v>
      </c>
      <c r="B3" s="81" t="s">
        <v>46</v>
      </c>
      <c r="C3" s="208" t="s">
        <v>47</v>
      </c>
      <c r="D3" s="208" t="s">
        <v>48</v>
      </c>
      <c r="E3" s="208" t="s">
        <v>49</v>
      </c>
      <c r="F3" s="142" t="s">
        <v>50</v>
      </c>
      <c r="G3" s="142" t="s">
        <v>51</v>
      </c>
    </row>
    <row r="4" spans="1:7" ht="16.5" customHeight="1">
      <c r="A4" s="115"/>
      <c r="B4" s="161" t="s">
        <v>52</v>
      </c>
      <c r="C4" s="209">
        <v>105000</v>
      </c>
      <c r="D4" s="209">
        <v>105000</v>
      </c>
      <c r="E4" s="210">
        <v>105131</v>
      </c>
      <c r="F4" s="211">
        <v>100.12</v>
      </c>
      <c r="G4" s="212">
        <v>10.32</v>
      </c>
    </row>
    <row r="5" spans="1:7" ht="16.5" customHeight="1">
      <c r="A5" s="115">
        <v>101</v>
      </c>
      <c r="B5" s="162" t="s">
        <v>53</v>
      </c>
      <c r="C5" s="209">
        <v>90000</v>
      </c>
      <c r="D5" s="209">
        <v>81400</v>
      </c>
      <c r="E5" s="210">
        <v>81474</v>
      </c>
      <c r="F5" s="211">
        <v>100.09</v>
      </c>
      <c r="G5" s="212">
        <v>1.64</v>
      </c>
    </row>
    <row r="6" spans="1:7" ht="16.5" customHeight="1">
      <c r="A6" s="115">
        <v>10101</v>
      </c>
      <c r="B6" s="163" t="s">
        <v>54</v>
      </c>
      <c r="C6" s="209">
        <v>38200</v>
      </c>
      <c r="D6" s="209">
        <v>35300</v>
      </c>
      <c r="E6" s="213">
        <v>35271</v>
      </c>
      <c r="F6" s="211">
        <v>99.92</v>
      </c>
      <c r="G6" s="212">
        <v>3.2</v>
      </c>
    </row>
    <row r="7" spans="1:7" ht="16.5" customHeight="1">
      <c r="A7" s="115">
        <v>10102</v>
      </c>
      <c r="B7" s="163" t="s">
        <v>55</v>
      </c>
      <c r="C7" s="209"/>
      <c r="D7" s="209"/>
      <c r="E7" s="210"/>
      <c r="F7" s="214"/>
      <c r="G7" s="212"/>
    </row>
    <row r="8" spans="1:7" ht="16.5" customHeight="1">
      <c r="A8" s="115">
        <v>10104</v>
      </c>
      <c r="B8" s="163" t="s">
        <v>56</v>
      </c>
      <c r="C8" s="209">
        <v>24000</v>
      </c>
      <c r="D8" s="209">
        <v>16200</v>
      </c>
      <c r="E8" s="210">
        <v>16149</v>
      </c>
      <c r="F8" s="211">
        <v>99.69</v>
      </c>
      <c r="G8" s="212">
        <v>-20.26</v>
      </c>
    </row>
    <row r="9" spans="1:7" ht="16.5" customHeight="1">
      <c r="A9" s="115">
        <v>10105</v>
      </c>
      <c r="B9" s="163" t="s">
        <v>57</v>
      </c>
      <c r="C9" s="209"/>
      <c r="D9" s="209"/>
      <c r="E9" s="210"/>
      <c r="F9" s="214"/>
      <c r="G9" s="212"/>
    </row>
    <row r="10" spans="1:7" ht="16.5" customHeight="1">
      <c r="A10" s="115">
        <v>10106</v>
      </c>
      <c r="B10" s="163" t="s">
        <v>58</v>
      </c>
      <c r="C10" s="209">
        <v>2000</v>
      </c>
      <c r="D10" s="209">
        <v>2100</v>
      </c>
      <c r="E10" s="210">
        <v>2081</v>
      </c>
      <c r="F10" s="211">
        <v>99.1</v>
      </c>
      <c r="G10" s="212">
        <v>41.47</v>
      </c>
    </row>
    <row r="11" spans="1:7" ht="16.5" customHeight="1">
      <c r="A11" s="115">
        <v>10107</v>
      </c>
      <c r="B11" s="163" t="s">
        <v>59</v>
      </c>
      <c r="C11" s="209">
        <v>14000</v>
      </c>
      <c r="D11" s="209">
        <v>6400</v>
      </c>
      <c r="E11" s="210">
        <v>6438</v>
      </c>
      <c r="F11" s="211">
        <v>100.59</v>
      </c>
      <c r="G11" s="212">
        <v>-47.06</v>
      </c>
    </row>
    <row r="12" spans="1:7" ht="16.5" customHeight="1">
      <c r="A12" s="115">
        <v>10109</v>
      </c>
      <c r="B12" s="163" t="s">
        <v>60</v>
      </c>
      <c r="C12" s="209">
        <v>2300</v>
      </c>
      <c r="D12" s="209">
        <v>3800</v>
      </c>
      <c r="E12" s="210">
        <v>3753</v>
      </c>
      <c r="F12" s="211">
        <v>98.76</v>
      </c>
      <c r="G12" s="212">
        <v>58.69</v>
      </c>
    </row>
    <row r="13" spans="1:7" ht="16.5" customHeight="1">
      <c r="A13" s="115">
        <v>10110</v>
      </c>
      <c r="B13" s="163" t="s">
        <v>61</v>
      </c>
      <c r="C13" s="209">
        <v>800</v>
      </c>
      <c r="D13" s="209">
        <v>1400</v>
      </c>
      <c r="E13" s="210">
        <v>1386</v>
      </c>
      <c r="F13" s="211">
        <v>99</v>
      </c>
      <c r="G13" s="212">
        <v>32.38</v>
      </c>
    </row>
    <row r="14" spans="1:7" ht="16.5" customHeight="1">
      <c r="A14" s="115">
        <v>10111</v>
      </c>
      <c r="B14" s="163" t="s">
        <v>62</v>
      </c>
      <c r="C14" s="209">
        <v>1000</v>
      </c>
      <c r="D14" s="209">
        <v>900</v>
      </c>
      <c r="E14" s="210">
        <v>924</v>
      </c>
      <c r="F14" s="211">
        <v>102.67</v>
      </c>
      <c r="G14" s="212">
        <v>-12.67</v>
      </c>
    </row>
    <row r="15" spans="1:7" ht="16.5" customHeight="1">
      <c r="A15" s="115">
        <v>10112</v>
      </c>
      <c r="B15" s="163" t="s">
        <v>63</v>
      </c>
      <c r="C15" s="209">
        <v>2000</v>
      </c>
      <c r="D15" s="209">
        <v>3500</v>
      </c>
      <c r="E15" s="210">
        <v>3461</v>
      </c>
      <c r="F15" s="211">
        <v>98.89</v>
      </c>
      <c r="G15" s="212">
        <v>65.92</v>
      </c>
    </row>
    <row r="16" spans="1:7" ht="16.5" customHeight="1">
      <c r="A16" s="115">
        <v>10113</v>
      </c>
      <c r="B16" s="163" t="s">
        <v>64</v>
      </c>
      <c r="C16" s="209">
        <v>300</v>
      </c>
      <c r="D16" s="209">
        <v>400</v>
      </c>
      <c r="E16" s="210">
        <v>429</v>
      </c>
      <c r="F16" s="211">
        <v>107.25</v>
      </c>
      <c r="G16" s="212">
        <v>81.01</v>
      </c>
    </row>
    <row r="17" spans="1:7" ht="16.5" customHeight="1">
      <c r="A17" s="115">
        <v>10114</v>
      </c>
      <c r="B17" s="163" t="s">
        <v>65</v>
      </c>
      <c r="C17" s="209">
        <v>500</v>
      </c>
      <c r="D17" s="209">
        <v>600</v>
      </c>
      <c r="E17" s="210">
        <v>630</v>
      </c>
      <c r="F17" s="211">
        <v>105</v>
      </c>
      <c r="G17" s="212">
        <v>-2.02</v>
      </c>
    </row>
    <row r="18" spans="1:7" ht="16.5" customHeight="1">
      <c r="A18" s="115">
        <v>10117</v>
      </c>
      <c r="B18" s="163" t="s">
        <v>66</v>
      </c>
      <c r="C18" s="209"/>
      <c r="D18" s="209"/>
      <c r="E18" s="210"/>
      <c r="F18" s="214"/>
      <c r="G18" s="212"/>
    </row>
    <row r="19" spans="1:7" ht="16.5" customHeight="1">
      <c r="A19" s="115">
        <v>10118</v>
      </c>
      <c r="B19" s="163" t="s">
        <v>67</v>
      </c>
      <c r="C19" s="209">
        <v>2000</v>
      </c>
      <c r="D19" s="209">
        <v>6600</v>
      </c>
      <c r="E19" s="210">
        <v>6749</v>
      </c>
      <c r="F19" s="211">
        <v>102.26</v>
      </c>
      <c r="G19" s="212">
        <v>259.95</v>
      </c>
    </row>
    <row r="20" spans="1:7" ht="16.5" customHeight="1">
      <c r="A20" s="115">
        <v>10119</v>
      </c>
      <c r="B20" s="163" t="s">
        <v>68</v>
      </c>
      <c r="C20" s="209">
        <v>600</v>
      </c>
      <c r="D20" s="209">
        <v>1800</v>
      </c>
      <c r="E20" s="210">
        <v>1842</v>
      </c>
      <c r="F20" s="211">
        <v>102.33</v>
      </c>
      <c r="G20" s="212">
        <v>217.04</v>
      </c>
    </row>
    <row r="21" spans="1:7" ht="16.5" customHeight="1">
      <c r="A21" s="115">
        <v>10120</v>
      </c>
      <c r="B21" s="163" t="s">
        <v>69</v>
      </c>
      <c r="C21" s="209">
        <v>1800</v>
      </c>
      <c r="D21" s="209">
        <v>2000</v>
      </c>
      <c r="E21" s="210">
        <v>2010</v>
      </c>
      <c r="F21" s="211">
        <v>100.5</v>
      </c>
      <c r="G21" s="212">
        <v>10.5</v>
      </c>
    </row>
    <row r="22" spans="1:7" ht="16.5" customHeight="1">
      <c r="A22" s="115">
        <v>10121</v>
      </c>
      <c r="B22" s="163" t="s">
        <v>70</v>
      </c>
      <c r="C22" s="209">
        <v>500</v>
      </c>
      <c r="D22" s="209">
        <v>400</v>
      </c>
      <c r="E22" s="210">
        <v>348</v>
      </c>
      <c r="F22" s="211">
        <v>87</v>
      </c>
      <c r="G22" s="212">
        <v>-2.79</v>
      </c>
    </row>
    <row r="23" spans="1:7" ht="16.5" customHeight="1">
      <c r="A23" s="115">
        <v>10199</v>
      </c>
      <c r="B23" s="163" t="s">
        <v>71</v>
      </c>
      <c r="C23" s="209"/>
      <c r="D23" s="209"/>
      <c r="E23" s="210">
        <v>3</v>
      </c>
      <c r="F23" s="211"/>
      <c r="G23" s="212">
        <v>-90</v>
      </c>
    </row>
    <row r="24" spans="1:7" ht="16.5" customHeight="1">
      <c r="A24" s="115">
        <v>103</v>
      </c>
      <c r="B24" s="162" t="s">
        <v>72</v>
      </c>
      <c r="C24" s="209">
        <v>15000</v>
      </c>
      <c r="D24" s="209">
        <v>23600</v>
      </c>
      <c r="E24" s="210">
        <v>23657</v>
      </c>
      <c r="F24" s="211">
        <v>100.24</v>
      </c>
      <c r="G24" s="212">
        <v>56.32</v>
      </c>
    </row>
    <row r="25" spans="1:7" ht="16.5" customHeight="1">
      <c r="A25" s="115">
        <v>10302</v>
      </c>
      <c r="B25" s="163" t="s">
        <v>73</v>
      </c>
      <c r="C25" s="215">
        <v>5000</v>
      </c>
      <c r="D25" s="216">
        <v>4200</v>
      </c>
      <c r="E25" s="210">
        <v>4264</v>
      </c>
      <c r="F25" s="211">
        <v>101.52</v>
      </c>
      <c r="G25" s="212">
        <v>-1.02</v>
      </c>
    </row>
    <row r="26" spans="1:7" ht="16.5" customHeight="1">
      <c r="A26" s="115">
        <v>10304</v>
      </c>
      <c r="B26" s="163" t="s">
        <v>74</v>
      </c>
      <c r="C26" s="215">
        <v>600</v>
      </c>
      <c r="D26" s="216">
        <v>2500</v>
      </c>
      <c r="E26" s="210">
        <v>2541</v>
      </c>
      <c r="F26" s="211">
        <v>101.64</v>
      </c>
      <c r="G26" s="212">
        <v>136.81</v>
      </c>
    </row>
    <row r="27" spans="1:7" ht="16.5" customHeight="1">
      <c r="A27" s="115">
        <v>10305</v>
      </c>
      <c r="B27" s="163" t="s">
        <v>75</v>
      </c>
      <c r="C27" s="215">
        <v>6500</v>
      </c>
      <c r="D27" s="216">
        <v>12200</v>
      </c>
      <c r="E27" s="210">
        <v>12207</v>
      </c>
      <c r="F27" s="211">
        <v>100.06</v>
      </c>
      <c r="G27" s="212">
        <v>131.81</v>
      </c>
    </row>
    <row r="28" spans="1:7" ht="16.5" customHeight="1">
      <c r="A28" s="115">
        <v>10306</v>
      </c>
      <c r="B28" s="163" t="s">
        <v>76</v>
      </c>
      <c r="C28" s="217"/>
      <c r="D28" s="201"/>
      <c r="E28" s="210"/>
      <c r="F28" s="214"/>
      <c r="G28" s="212"/>
    </row>
    <row r="29" spans="1:7" ht="16.5" customHeight="1">
      <c r="A29" s="115">
        <v>10307</v>
      </c>
      <c r="B29" s="163" t="s">
        <v>77</v>
      </c>
      <c r="C29" s="215">
        <v>2500</v>
      </c>
      <c r="D29" s="216">
        <v>3100</v>
      </c>
      <c r="E29" s="210">
        <v>3093</v>
      </c>
      <c r="F29" s="211">
        <v>99.77</v>
      </c>
      <c r="G29" s="212">
        <v>76.04</v>
      </c>
    </row>
    <row r="30" spans="1:7" ht="16.5" customHeight="1">
      <c r="A30" s="115">
        <v>10308</v>
      </c>
      <c r="B30" s="163" t="s">
        <v>78</v>
      </c>
      <c r="C30" s="217"/>
      <c r="D30" s="201"/>
      <c r="E30" s="210"/>
      <c r="F30" s="214"/>
      <c r="G30" s="212"/>
    </row>
    <row r="31" spans="1:7" ht="16.5" customHeight="1">
      <c r="A31" s="115">
        <v>10309</v>
      </c>
      <c r="B31" s="163" t="s">
        <v>79</v>
      </c>
      <c r="C31" s="215">
        <v>100</v>
      </c>
      <c r="D31" s="201">
        <v>200</v>
      </c>
      <c r="E31" s="210">
        <v>164</v>
      </c>
      <c r="F31" s="211">
        <v>82</v>
      </c>
      <c r="G31" s="212">
        <v>264.44</v>
      </c>
    </row>
    <row r="32" spans="1:7" ht="16.5" customHeight="1">
      <c r="A32" s="115">
        <v>10399</v>
      </c>
      <c r="B32" s="163" t="s">
        <v>80</v>
      </c>
      <c r="C32" s="215">
        <v>300</v>
      </c>
      <c r="D32" s="216">
        <v>1400</v>
      </c>
      <c r="E32" s="210">
        <v>1388</v>
      </c>
      <c r="F32" s="211">
        <v>99.14</v>
      </c>
      <c r="G32" s="212">
        <v>-48.31</v>
      </c>
    </row>
  </sheetData>
  <sheetProtection/>
  <mergeCells count="2">
    <mergeCell ref="A1:G1"/>
    <mergeCell ref="A2:E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G1317"/>
  <sheetViews>
    <sheetView showGridLines="0" showZeros="0" workbookViewId="0" topLeftCell="A1">
      <selection activeCell="C4" sqref="C4:D1317"/>
    </sheetView>
  </sheetViews>
  <sheetFormatPr defaultColWidth="12.125" defaultRowHeight="16.5" customHeight="1"/>
  <cols>
    <col min="1" max="1" width="9.875" style="0" customWidth="1"/>
    <col min="2" max="2" width="54.25390625" style="0" customWidth="1"/>
    <col min="3" max="3" width="14.50390625" style="197" customWidth="1"/>
    <col min="4" max="4" width="16.00390625" style="197" customWidth="1"/>
    <col min="5" max="5" width="14.125" style="197" customWidth="1"/>
    <col min="6" max="6" width="12.125" style="197" customWidth="1"/>
    <col min="7" max="7" width="12.625" style="197" bestFit="1" customWidth="1"/>
  </cols>
  <sheetData>
    <row r="1" spans="1:5" ht="33.75" customHeight="1">
      <c r="A1" s="79" t="s">
        <v>325</v>
      </c>
      <c r="B1" s="79"/>
      <c r="C1" s="79"/>
      <c r="D1" s="79"/>
      <c r="E1" s="79"/>
    </row>
    <row r="2" spans="1:5" ht="16.5" customHeight="1">
      <c r="A2" s="80" t="s">
        <v>82</v>
      </c>
      <c r="B2" s="80"/>
      <c r="C2" s="152"/>
      <c r="D2" s="152"/>
      <c r="E2" s="152"/>
    </row>
    <row r="3" spans="1:7" ht="24.75" customHeight="1">
      <c r="A3" s="81" t="s">
        <v>45</v>
      </c>
      <c r="B3" s="81" t="s">
        <v>46</v>
      </c>
      <c r="C3" s="133" t="s">
        <v>47</v>
      </c>
      <c r="D3" s="133" t="s">
        <v>48</v>
      </c>
      <c r="E3" s="133" t="s">
        <v>49</v>
      </c>
      <c r="F3" s="134" t="s">
        <v>50</v>
      </c>
      <c r="G3" s="134" t="s">
        <v>86</v>
      </c>
    </row>
    <row r="4" spans="1:7" ht="16.5" customHeight="1">
      <c r="A4" s="115"/>
      <c r="B4" s="81" t="s">
        <v>87</v>
      </c>
      <c r="C4" s="136">
        <v>176025</v>
      </c>
      <c r="D4" s="198">
        <v>210000</v>
      </c>
      <c r="E4" s="136">
        <v>205000</v>
      </c>
      <c r="F4" s="138">
        <f>E4/D4*100</f>
        <v>97.62</v>
      </c>
      <c r="G4" s="137">
        <v>0.06</v>
      </c>
    </row>
    <row r="5" spans="1:7" ht="16.5" customHeight="1">
      <c r="A5" s="115">
        <v>201</v>
      </c>
      <c r="B5" s="135" t="s">
        <v>88</v>
      </c>
      <c r="C5" s="136">
        <v>21005</v>
      </c>
      <c r="D5" s="198">
        <v>25451</v>
      </c>
      <c r="E5" s="136">
        <v>24451</v>
      </c>
      <c r="F5" s="138">
        <f aca="true" t="shared" si="0" ref="F5:F72">E5/D5*100</f>
        <v>96.07</v>
      </c>
      <c r="G5" s="137">
        <v>9</v>
      </c>
    </row>
    <row r="6" spans="1:7" ht="16.5" customHeight="1">
      <c r="A6" s="115">
        <v>20101</v>
      </c>
      <c r="B6" s="135" t="s">
        <v>326</v>
      </c>
      <c r="C6" s="199">
        <v>736</v>
      </c>
      <c r="D6" s="136">
        <v>838</v>
      </c>
      <c r="E6" s="136">
        <v>838</v>
      </c>
      <c r="F6" s="138">
        <f t="shared" si="0"/>
        <v>100</v>
      </c>
      <c r="G6" s="137">
        <v>-7.4</v>
      </c>
    </row>
    <row r="7" spans="1:7" ht="16.5" customHeight="1">
      <c r="A7" s="115">
        <v>2010101</v>
      </c>
      <c r="B7" s="115" t="s">
        <v>327</v>
      </c>
      <c r="C7" s="199">
        <v>653</v>
      </c>
      <c r="D7" s="136">
        <v>717</v>
      </c>
      <c r="E7" s="136">
        <v>717</v>
      </c>
      <c r="F7" s="138">
        <f t="shared" si="0"/>
        <v>100</v>
      </c>
      <c r="G7" s="137">
        <v>13.45</v>
      </c>
    </row>
    <row r="8" spans="1:7" ht="16.5" customHeight="1">
      <c r="A8" s="115">
        <v>2010102</v>
      </c>
      <c r="B8" s="115" t="s">
        <v>328</v>
      </c>
      <c r="C8" s="200">
        <v>0</v>
      </c>
      <c r="D8" s="153">
        <v>0</v>
      </c>
      <c r="E8" s="153">
        <v>0</v>
      </c>
      <c r="F8" s="138"/>
      <c r="G8" s="137"/>
    </row>
    <row r="9" spans="1:7" ht="16.5" customHeight="1">
      <c r="A9" s="115">
        <v>2010103</v>
      </c>
      <c r="B9" s="163" t="s">
        <v>329</v>
      </c>
      <c r="C9" s="201">
        <v>0</v>
      </c>
      <c r="D9" s="136">
        <v>0</v>
      </c>
      <c r="E9" s="136">
        <v>0</v>
      </c>
      <c r="F9" s="138"/>
      <c r="G9" s="137"/>
    </row>
    <row r="10" spans="1:7" ht="16.5" customHeight="1">
      <c r="A10" s="115">
        <v>2010104</v>
      </c>
      <c r="B10" s="115" t="s">
        <v>330</v>
      </c>
      <c r="C10" s="199">
        <v>59</v>
      </c>
      <c r="D10" s="156">
        <v>89</v>
      </c>
      <c r="E10" s="156">
        <v>89</v>
      </c>
      <c r="F10" s="138">
        <f t="shared" si="0"/>
        <v>100</v>
      </c>
      <c r="G10" s="137">
        <v>-33.58</v>
      </c>
    </row>
    <row r="11" spans="1:7" ht="16.5" customHeight="1">
      <c r="A11" s="115">
        <v>2010105</v>
      </c>
      <c r="B11" s="115" t="s">
        <v>331</v>
      </c>
      <c r="C11" s="202">
        <v>0</v>
      </c>
      <c r="D11" s="136">
        <v>0</v>
      </c>
      <c r="E11" s="136">
        <v>0</v>
      </c>
      <c r="F11" s="138"/>
      <c r="G11" s="137"/>
    </row>
    <row r="12" spans="1:7" ht="16.5" customHeight="1">
      <c r="A12" s="115">
        <v>2010106</v>
      </c>
      <c r="B12" s="115" t="s">
        <v>332</v>
      </c>
      <c r="C12" s="202">
        <v>0</v>
      </c>
      <c r="D12" s="136">
        <v>7</v>
      </c>
      <c r="E12" s="136">
        <v>7</v>
      </c>
      <c r="F12" s="138">
        <f t="shared" si="0"/>
        <v>100</v>
      </c>
      <c r="G12" s="137"/>
    </row>
    <row r="13" spans="1:7" ht="16.5" customHeight="1">
      <c r="A13" s="115">
        <v>2010107</v>
      </c>
      <c r="B13" s="115" t="s">
        <v>333</v>
      </c>
      <c r="C13" s="202">
        <v>0</v>
      </c>
      <c r="D13" s="136">
        <v>12</v>
      </c>
      <c r="E13" s="136">
        <v>12</v>
      </c>
      <c r="F13" s="138">
        <f t="shared" si="0"/>
        <v>100</v>
      </c>
      <c r="G13" s="137">
        <v>-25</v>
      </c>
    </row>
    <row r="14" spans="1:7" ht="16.5" customHeight="1">
      <c r="A14" s="115">
        <v>2010108</v>
      </c>
      <c r="B14" s="115" t="s">
        <v>334</v>
      </c>
      <c r="C14" s="202">
        <v>24</v>
      </c>
      <c r="D14" s="136">
        <v>13</v>
      </c>
      <c r="E14" s="136">
        <v>13</v>
      </c>
      <c r="F14" s="138">
        <f t="shared" si="0"/>
        <v>100</v>
      </c>
      <c r="G14" s="137">
        <v>-35</v>
      </c>
    </row>
    <row r="15" spans="1:7" ht="16.5" customHeight="1">
      <c r="A15" s="115">
        <v>2010109</v>
      </c>
      <c r="B15" s="115" t="s">
        <v>335</v>
      </c>
      <c r="C15" s="202">
        <v>0</v>
      </c>
      <c r="D15" s="136">
        <v>0</v>
      </c>
      <c r="E15" s="136">
        <v>0</v>
      </c>
      <c r="F15" s="138"/>
      <c r="G15" s="137"/>
    </row>
    <row r="16" spans="1:7" ht="16.5" customHeight="1">
      <c r="A16" s="115">
        <v>2010150</v>
      </c>
      <c r="B16" s="115" t="s">
        <v>336</v>
      </c>
      <c r="C16" s="202">
        <v>0</v>
      </c>
      <c r="D16" s="136">
        <v>0</v>
      </c>
      <c r="E16" s="136">
        <v>0</v>
      </c>
      <c r="F16" s="138"/>
      <c r="G16" s="137"/>
    </row>
    <row r="17" spans="1:7" ht="16.5" customHeight="1">
      <c r="A17" s="115">
        <v>2010199</v>
      </c>
      <c r="B17" s="115" t="s">
        <v>337</v>
      </c>
      <c r="C17" s="202">
        <v>0</v>
      </c>
      <c r="D17" s="136">
        <v>0</v>
      </c>
      <c r="E17" s="136">
        <v>0</v>
      </c>
      <c r="F17" s="138"/>
      <c r="G17" s="137">
        <v>-100</v>
      </c>
    </row>
    <row r="18" spans="1:7" ht="16.5" customHeight="1">
      <c r="A18" s="115">
        <v>20102</v>
      </c>
      <c r="B18" s="135" t="s">
        <v>338</v>
      </c>
      <c r="C18" s="199">
        <v>390</v>
      </c>
      <c r="D18" s="136">
        <v>499</v>
      </c>
      <c r="E18" s="136">
        <v>499</v>
      </c>
      <c r="F18" s="138">
        <f t="shared" si="0"/>
        <v>100</v>
      </c>
      <c r="G18" s="137">
        <v>6.85</v>
      </c>
    </row>
    <row r="19" spans="1:7" ht="16.5" customHeight="1">
      <c r="A19" s="115">
        <v>2010201</v>
      </c>
      <c r="B19" s="115" t="s">
        <v>327</v>
      </c>
      <c r="C19" s="199">
        <v>314</v>
      </c>
      <c r="D19" s="136">
        <v>383</v>
      </c>
      <c r="E19" s="136">
        <v>383</v>
      </c>
      <c r="F19" s="138">
        <f t="shared" si="0"/>
        <v>100</v>
      </c>
      <c r="G19" s="137">
        <v>14.67</v>
      </c>
    </row>
    <row r="20" spans="1:7" ht="16.5" customHeight="1">
      <c r="A20" s="115">
        <v>2010202</v>
      </c>
      <c r="B20" s="115" t="s">
        <v>328</v>
      </c>
      <c r="C20" s="199">
        <v>0</v>
      </c>
      <c r="D20" s="136">
        <v>24</v>
      </c>
      <c r="E20" s="136">
        <v>24</v>
      </c>
      <c r="F20" s="138">
        <f t="shared" si="0"/>
        <v>100</v>
      </c>
      <c r="G20" s="137">
        <v>-53.85</v>
      </c>
    </row>
    <row r="21" spans="1:7" ht="16.5" customHeight="1">
      <c r="A21" s="115">
        <v>2010203</v>
      </c>
      <c r="B21" s="115" t="s">
        <v>329</v>
      </c>
      <c r="C21" s="199">
        <v>0</v>
      </c>
      <c r="D21" s="136">
        <v>0</v>
      </c>
      <c r="E21" s="136">
        <v>0</v>
      </c>
      <c r="F21" s="138"/>
      <c r="G21" s="137"/>
    </row>
    <row r="22" spans="1:7" ht="16.5" customHeight="1">
      <c r="A22" s="115">
        <v>2010204</v>
      </c>
      <c r="B22" s="115" t="s">
        <v>339</v>
      </c>
      <c r="C22" s="199">
        <v>50</v>
      </c>
      <c r="D22" s="136">
        <v>0</v>
      </c>
      <c r="E22" s="136">
        <v>0</v>
      </c>
      <c r="F22" s="138"/>
      <c r="G22" s="137">
        <v>-100</v>
      </c>
    </row>
    <row r="23" spans="1:7" ht="16.5" customHeight="1">
      <c r="A23" s="115">
        <v>2010205</v>
      </c>
      <c r="B23" s="115" t="s">
        <v>340</v>
      </c>
      <c r="C23" s="199">
        <v>0</v>
      </c>
      <c r="D23" s="136">
        <v>0</v>
      </c>
      <c r="E23" s="136">
        <v>0</v>
      </c>
      <c r="F23" s="138"/>
      <c r="G23" s="137"/>
    </row>
    <row r="24" spans="1:7" ht="16.5" customHeight="1">
      <c r="A24" s="115">
        <v>2010206</v>
      </c>
      <c r="B24" s="115" t="s">
        <v>341</v>
      </c>
      <c r="C24" s="199">
        <v>17</v>
      </c>
      <c r="D24" s="136">
        <v>12</v>
      </c>
      <c r="E24" s="136">
        <v>12</v>
      </c>
      <c r="F24" s="138">
        <f t="shared" si="0"/>
        <v>100</v>
      </c>
      <c r="G24" s="137">
        <v>71.43</v>
      </c>
    </row>
    <row r="25" spans="1:7" ht="16.5" customHeight="1">
      <c r="A25" s="115">
        <v>2010250</v>
      </c>
      <c r="B25" s="115" t="s">
        <v>336</v>
      </c>
      <c r="C25" s="199">
        <v>9</v>
      </c>
      <c r="D25" s="136">
        <v>12</v>
      </c>
      <c r="E25" s="136">
        <v>12</v>
      </c>
      <c r="F25" s="138">
        <f t="shared" si="0"/>
        <v>100</v>
      </c>
      <c r="G25" s="137"/>
    </row>
    <row r="26" spans="1:7" ht="16.5" customHeight="1">
      <c r="A26" s="115">
        <v>2010299</v>
      </c>
      <c r="B26" s="115" t="s">
        <v>342</v>
      </c>
      <c r="C26" s="199">
        <v>0</v>
      </c>
      <c r="D26" s="136">
        <v>68</v>
      </c>
      <c r="E26" s="136">
        <v>68</v>
      </c>
      <c r="F26" s="138">
        <f t="shared" si="0"/>
        <v>100</v>
      </c>
      <c r="G26" s="137"/>
    </row>
    <row r="27" spans="1:7" ht="16.5" customHeight="1">
      <c r="A27" s="115">
        <v>20103</v>
      </c>
      <c r="B27" s="135" t="s">
        <v>343</v>
      </c>
      <c r="C27" s="199">
        <v>9037</v>
      </c>
      <c r="D27" s="136">
        <v>10315</v>
      </c>
      <c r="E27" s="136">
        <v>10115</v>
      </c>
      <c r="F27" s="138">
        <f t="shared" si="0"/>
        <v>98.06</v>
      </c>
      <c r="G27" s="137">
        <v>9.89</v>
      </c>
    </row>
    <row r="28" spans="1:7" ht="16.5" customHeight="1">
      <c r="A28" s="115">
        <v>2010301</v>
      </c>
      <c r="B28" s="115" t="s">
        <v>327</v>
      </c>
      <c r="C28" s="199">
        <v>6234</v>
      </c>
      <c r="D28" s="136">
        <v>6448</v>
      </c>
      <c r="E28" s="136">
        <v>6448</v>
      </c>
      <c r="F28" s="138">
        <f t="shared" si="0"/>
        <v>100</v>
      </c>
      <c r="G28" s="137">
        <v>4.4</v>
      </c>
    </row>
    <row r="29" spans="1:7" ht="16.5" customHeight="1">
      <c r="A29" s="115">
        <v>2010302</v>
      </c>
      <c r="B29" s="115" t="s">
        <v>328</v>
      </c>
      <c r="C29" s="199">
        <v>2015</v>
      </c>
      <c r="D29" s="136">
        <v>795</v>
      </c>
      <c r="E29" s="136">
        <v>795</v>
      </c>
      <c r="F29" s="138">
        <f t="shared" si="0"/>
        <v>100</v>
      </c>
      <c r="G29" s="137">
        <v>-61.11</v>
      </c>
    </row>
    <row r="30" spans="1:7" ht="16.5" customHeight="1">
      <c r="A30" s="115">
        <v>2010303</v>
      </c>
      <c r="B30" s="115" t="s">
        <v>329</v>
      </c>
      <c r="C30" s="199">
        <v>17</v>
      </c>
      <c r="D30" s="136">
        <v>199</v>
      </c>
      <c r="E30" s="136">
        <v>199</v>
      </c>
      <c r="F30" s="138">
        <f t="shared" si="0"/>
        <v>100</v>
      </c>
      <c r="G30" s="137">
        <v>-39.33</v>
      </c>
    </row>
    <row r="31" spans="1:7" ht="16.5" customHeight="1">
      <c r="A31" s="115">
        <v>2010304</v>
      </c>
      <c r="B31" s="115" t="s">
        <v>344</v>
      </c>
      <c r="C31" s="199">
        <v>0</v>
      </c>
      <c r="D31" s="136">
        <v>0</v>
      </c>
      <c r="E31" s="136">
        <v>0</v>
      </c>
      <c r="F31" s="138"/>
      <c r="G31" s="137"/>
    </row>
    <row r="32" spans="1:7" ht="16.5" customHeight="1">
      <c r="A32" s="115">
        <v>2010305</v>
      </c>
      <c r="B32" s="115" t="s">
        <v>345</v>
      </c>
      <c r="C32" s="199">
        <v>0</v>
      </c>
      <c r="D32" s="136">
        <v>707</v>
      </c>
      <c r="E32" s="136">
        <v>707</v>
      </c>
      <c r="F32" s="138">
        <f t="shared" si="0"/>
        <v>100</v>
      </c>
      <c r="G32" s="137"/>
    </row>
    <row r="33" spans="1:7" ht="16.5" customHeight="1">
      <c r="A33" s="115">
        <v>2010306</v>
      </c>
      <c r="B33" s="115" t="s">
        <v>346</v>
      </c>
      <c r="C33" s="199">
        <v>0</v>
      </c>
      <c r="D33" s="136">
        <v>0</v>
      </c>
      <c r="E33" s="136">
        <v>0</v>
      </c>
      <c r="F33" s="138"/>
      <c r="G33" s="137"/>
    </row>
    <row r="34" spans="1:7" ht="16.5" customHeight="1">
      <c r="A34" s="115">
        <v>2010308</v>
      </c>
      <c r="B34" s="115" t="s">
        <v>347</v>
      </c>
      <c r="C34" s="199">
        <v>10</v>
      </c>
      <c r="D34" s="136">
        <v>186</v>
      </c>
      <c r="E34" s="136">
        <v>186</v>
      </c>
      <c r="F34" s="138">
        <f t="shared" si="0"/>
        <v>100</v>
      </c>
      <c r="G34" s="137">
        <v>36.76</v>
      </c>
    </row>
    <row r="35" spans="1:7" ht="16.5" customHeight="1">
      <c r="A35" s="115">
        <v>2010309</v>
      </c>
      <c r="B35" s="115" t="s">
        <v>348</v>
      </c>
      <c r="C35" s="199">
        <v>0</v>
      </c>
      <c r="D35" s="136">
        <v>0</v>
      </c>
      <c r="E35" s="136">
        <v>0</v>
      </c>
      <c r="F35" s="138"/>
      <c r="G35" s="137"/>
    </row>
    <row r="36" spans="1:7" ht="16.5" customHeight="1">
      <c r="A36" s="115">
        <v>2010350</v>
      </c>
      <c r="B36" s="115" t="s">
        <v>336</v>
      </c>
      <c r="C36" s="199">
        <v>761</v>
      </c>
      <c r="D36" s="136">
        <v>1382</v>
      </c>
      <c r="E36" s="136">
        <v>1082</v>
      </c>
      <c r="F36" s="138">
        <f t="shared" si="0"/>
        <v>78.29</v>
      </c>
      <c r="G36" s="137">
        <v>108.48</v>
      </c>
    </row>
    <row r="37" spans="1:7" ht="16.5" customHeight="1">
      <c r="A37" s="115">
        <v>2010399</v>
      </c>
      <c r="B37" s="115" t="s">
        <v>349</v>
      </c>
      <c r="C37" s="199">
        <v>0</v>
      </c>
      <c r="D37" s="136">
        <v>698</v>
      </c>
      <c r="E37" s="136">
        <v>698</v>
      </c>
      <c r="F37" s="138">
        <f t="shared" si="0"/>
        <v>100</v>
      </c>
      <c r="G37" s="137">
        <v>34800</v>
      </c>
    </row>
    <row r="38" spans="1:7" ht="16.5" customHeight="1">
      <c r="A38" s="115">
        <v>20104</v>
      </c>
      <c r="B38" s="135" t="s">
        <v>350</v>
      </c>
      <c r="C38" s="199">
        <v>695</v>
      </c>
      <c r="D38" s="136">
        <v>537</v>
      </c>
      <c r="E38" s="136">
        <v>537</v>
      </c>
      <c r="F38" s="138">
        <f t="shared" si="0"/>
        <v>100</v>
      </c>
      <c r="G38" s="137">
        <v>-18.26</v>
      </c>
    </row>
    <row r="39" spans="1:7" ht="16.5" customHeight="1">
      <c r="A39" s="115">
        <v>2010401</v>
      </c>
      <c r="B39" s="115" t="s">
        <v>327</v>
      </c>
      <c r="C39" s="199">
        <v>309</v>
      </c>
      <c r="D39" s="136">
        <v>332</v>
      </c>
      <c r="E39" s="136">
        <v>332</v>
      </c>
      <c r="F39" s="138">
        <f t="shared" si="0"/>
        <v>100</v>
      </c>
      <c r="G39" s="137">
        <v>8.5</v>
      </c>
    </row>
    <row r="40" spans="1:7" ht="16.5" customHeight="1">
      <c r="A40" s="115">
        <v>2010402</v>
      </c>
      <c r="B40" s="115" t="s">
        <v>328</v>
      </c>
      <c r="C40" s="199">
        <v>50</v>
      </c>
      <c r="D40" s="136">
        <v>0</v>
      </c>
      <c r="E40" s="136">
        <v>0</v>
      </c>
      <c r="F40" s="138"/>
      <c r="G40" s="137">
        <v>-100</v>
      </c>
    </row>
    <row r="41" spans="1:7" ht="16.5" customHeight="1">
      <c r="A41" s="115">
        <v>2010403</v>
      </c>
      <c r="B41" s="115" t="s">
        <v>329</v>
      </c>
      <c r="C41" s="199">
        <v>0</v>
      </c>
      <c r="D41" s="136">
        <v>0</v>
      </c>
      <c r="E41" s="136">
        <v>0</v>
      </c>
      <c r="F41" s="138"/>
      <c r="G41" s="137"/>
    </row>
    <row r="42" spans="1:7" ht="16.5" customHeight="1">
      <c r="A42" s="115">
        <v>2010404</v>
      </c>
      <c r="B42" s="115" t="s">
        <v>351</v>
      </c>
      <c r="C42" s="199">
        <v>0</v>
      </c>
      <c r="D42" s="136">
        <v>0</v>
      </c>
      <c r="E42" s="136">
        <v>0</v>
      </c>
      <c r="F42" s="138"/>
      <c r="G42" s="137"/>
    </row>
    <row r="43" spans="1:7" ht="16.5" customHeight="1">
      <c r="A43" s="115">
        <v>2010405</v>
      </c>
      <c r="B43" s="115" t="s">
        <v>352</v>
      </c>
      <c r="C43" s="199">
        <v>0</v>
      </c>
      <c r="D43" s="136">
        <v>0</v>
      </c>
      <c r="E43" s="136">
        <v>0</v>
      </c>
      <c r="F43" s="138"/>
      <c r="G43" s="137"/>
    </row>
    <row r="44" spans="1:7" ht="16.5" customHeight="1">
      <c r="A44" s="115">
        <v>2010406</v>
      </c>
      <c r="B44" s="115" t="s">
        <v>353</v>
      </c>
      <c r="C44" s="199">
        <v>0</v>
      </c>
      <c r="D44" s="136">
        <v>0</v>
      </c>
      <c r="E44" s="136">
        <v>0</v>
      </c>
      <c r="F44" s="138"/>
      <c r="G44" s="137"/>
    </row>
    <row r="45" spans="1:7" ht="16.5" customHeight="1">
      <c r="A45" s="115">
        <v>2010407</v>
      </c>
      <c r="B45" s="115" t="s">
        <v>354</v>
      </c>
      <c r="C45" s="199">
        <v>0</v>
      </c>
      <c r="D45" s="136">
        <v>0</v>
      </c>
      <c r="E45" s="136">
        <v>0</v>
      </c>
      <c r="F45" s="138"/>
      <c r="G45" s="137"/>
    </row>
    <row r="46" spans="1:7" ht="16.5" customHeight="1">
      <c r="A46" s="115">
        <v>2010408</v>
      </c>
      <c r="B46" s="115" t="s">
        <v>355</v>
      </c>
      <c r="C46" s="199">
        <v>0</v>
      </c>
      <c r="D46" s="136">
        <v>0</v>
      </c>
      <c r="E46" s="136">
        <v>0</v>
      </c>
      <c r="F46" s="138"/>
      <c r="G46" s="137"/>
    </row>
    <row r="47" spans="1:7" ht="16.5" customHeight="1">
      <c r="A47" s="115">
        <v>2010450</v>
      </c>
      <c r="B47" s="115" t="s">
        <v>336</v>
      </c>
      <c r="C47" s="199">
        <v>106</v>
      </c>
      <c r="D47" s="136">
        <v>151</v>
      </c>
      <c r="E47" s="136">
        <v>151</v>
      </c>
      <c r="F47" s="138">
        <f t="shared" si="0"/>
        <v>100</v>
      </c>
      <c r="G47" s="137">
        <v>19.84</v>
      </c>
    </row>
    <row r="48" spans="1:7" ht="16.5" customHeight="1">
      <c r="A48" s="115">
        <v>2010499</v>
      </c>
      <c r="B48" s="115" t="s">
        <v>356</v>
      </c>
      <c r="C48" s="199">
        <v>230</v>
      </c>
      <c r="D48" s="136">
        <v>54</v>
      </c>
      <c r="E48" s="136">
        <v>54</v>
      </c>
      <c r="F48" s="138">
        <f t="shared" si="0"/>
        <v>100</v>
      </c>
      <c r="G48" s="137">
        <v>-70.97</v>
      </c>
    </row>
    <row r="49" spans="1:7" ht="16.5" customHeight="1">
      <c r="A49" s="115">
        <v>20105</v>
      </c>
      <c r="B49" s="135" t="s">
        <v>357</v>
      </c>
      <c r="C49" s="199">
        <v>350</v>
      </c>
      <c r="D49" s="136">
        <v>481</v>
      </c>
      <c r="E49" s="136">
        <v>481</v>
      </c>
      <c r="F49" s="138">
        <f t="shared" si="0"/>
        <v>100</v>
      </c>
      <c r="G49" s="137">
        <v>-1.64</v>
      </c>
    </row>
    <row r="50" spans="1:7" ht="16.5" customHeight="1">
      <c r="A50" s="115">
        <v>2010501</v>
      </c>
      <c r="B50" s="115" t="s">
        <v>327</v>
      </c>
      <c r="C50" s="199">
        <v>174</v>
      </c>
      <c r="D50" s="136">
        <v>153</v>
      </c>
      <c r="E50" s="136">
        <v>153</v>
      </c>
      <c r="F50" s="138">
        <f t="shared" si="0"/>
        <v>100</v>
      </c>
      <c r="G50" s="137">
        <v>-7.27</v>
      </c>
    </row>
    <row r="51" spans="1:7" ht="16.5" customHeight="1">
      <c r="A51" s="115">
        <v>2010502</v>
      </c>
      <c r="B51" s="115" t="s">
        <v>328</v>
      </c>
      <c r="C51" s="199">
        <v>0</v>
      </c>
      <c r="D51" s="136">
        <v>0</v>
      </c>
      <c r="E51" s="136">
        <v>0</v>
      </c>
      <c r="F51" s="138"/>
      <c r="G51" s="137">
        <v>-100</v>
      </c>
    </row>
    <row r="52" spans="1:7" ht="16.5" customHeight="1">
      <c r="A52" s="115">
        <v>2010503</v>
      </c>
      <c r="B52" s="115" t="s">
        <v>329</v>
      </c>
      <c r="C52" s="199">
        <v>0</v>
      </c>
      <c r="D52" s="136">
        <v>0</v>
      </c>
      <c r="E52" s="136">
        <v>0</v>
      </c>
      <c r="F52" s="138"/>
      <c r="G52" s="137"/>
    </row>
    <row r="53" spans="1:7" ht="16.5" customHeight="1">
      <c r="A53" s="115">
        <v>2010504</v>
      </c>
      <c r="B53" s="115" t="s">
        <v>358</v>
      </c>
      <c r="C53" s="199">
        <v>0</v>
      </c>
      <c r="D53" s="136">
        <v>7</v>
      </c>
      <c r="E53" s="136">
        <v>7</v>
      </c>
      <c r="F53" s="138">
        <f t="shared" si="0"/>
        <v>100</v>
      </c>
      <c r="G53" s="137"/>
    </row>
    <row r="54" spans="1:7" ht="16.5" customHeight="1">
      <c r="A54" s="115">
        <v>2010505</v>
      </c>
      <c r="B54" s="115" t="s">
        <v>359</v>
      </c>
      <c r="C54" s="199">
        <v>14</v>
      </c>
      <c r="D54" s="136">
        <v>125</v>
      </c>
      <c r="E54" s="136">
        <v>125</v>
      </c>
      <c r="F54" s="138">
        <f t="shared" si="0"/>
        <v>100</v>
      </c>
      <c r="G54" s="137">
        <v>115.52</v>
      </c>
    </row>
    <row r="55" spans="1:7" ht="16.5" customHeight="1">
      <c r="A55" s="115">
        <v>2010506</v>
      </c>
      <c r="B55" s="115" t="s">
        <v>360</v>
      </c>
      <c r="C55" s="199">
        <v>0</v>
      </c>
      <c r="D55" s="136">
        <v>0</v>
      </c>
      <c r="E55" s="136">
        <v>0</v>
      </c>
      <c r="F55" s="138"/>
      <c r="G55" s="137"/>
    </row>
    <row r="56" spans="1:7" ht="16.5" customHeight="1">
      <c r="A56" s="115">
        <v>2010507</v>
      </c>
      <c r="B56" s="115" t="s">
        <v>361</v>
      </c>
      <c r="C56" s="199">
        <v>0</v>
      </c>
      <c r="D56" s="136">
        <v>0</v>
      </c>
      <c r="E56" s="136">
        <v>0</v>
      </c>
      <c r="F56" s="138"/>
      <c r="G56" s="137">
        <v>-100</v>
      </c>
    </row>
    <row r="57" spans="1:7" ht="16.5" customHeight="1">
      <c r="A57" s="115">
        <v>2010508</v>
      </c>
      <c r="B57" s="115" t="s">
        <v>362</v>
      </c>
      <c r="C57" s="199">
        <v>70</v>
      </c>
      <c r="D57" s="136">
        <v>68</v>
      </c>
      <c r="E57" s="136">
        <v>68</v>
      </c>
      <c r="F57" s="138">
        <f t="shared" si="0"/>
        <v>100</v>
      </c>
      <c r="G57" s="137">
        <v>466.67</v>
      </c>
    </row>
    <row r="58" spans="1:7" ht="16.5" customHeight="1">
      <c r="A58" s="115">
        <v>2010550</v>
      </c>
      <c r="B58" s="115" t="s">
        <v>336</v>
      </c>
      <c r="C58" s="199">
        <v>92</v>
      </c>
      <c r="D58" s="136">
        <v>128</v>
      </c>
      <c r="E58" s="136">
        <v>128</v>
      </c>
      <c r="F58" s="138">
        <f t="shared" si="0"/>
        <v>100</v>
      </c>
      <c r="G58" s="137">
        <v>29.29</v>
      </c>
    </row>
    <row r="59" spans="1:7" ht="16.5" customHeight="1">
      <c r="A59" s="115">
        <v>2010599</v>
      </c>
      <c r="B59" s="115" t="s">
        <v>363</v>
      </c>
      <c r="C59" s="199">
        <v>0</v>
      </c>
      <c r="D59" s="136">
        <v>0</v>
      </c>
      <c r="E59" s="136">
        <v>0</v>
      </c>
      <c r="F59" s="138"/>
      <c r="G59" s="137"/>
    </row>
    <row r="60" spans="1:7" ht="16.5" customHeight="1">
      <c r="A60" s="115">
        <v>20106</v>
      </c>
      <c r="B60" s="135" t="s">
        <v>364</v>
      </c>
      <c r="C60" s="199">
        <v>1291</v>
      </c>
      <c r="D60" s="136">
        <v>1577</v>
      </c>
      <c r="E60" s="136">
        <v>1377</v>
      </c>
      <c r="F60" s="138">
        <f t="shared" si="0"/>
        <v>87.32</v>
      </c>
      <c r="G60" s="137">
        <v>-2.48</v>
      </c>
    </row>
    <row r="61" spans="1:7" ht="16.5" customHeight="1">
      <c r="A61" s="115">
        <v>2010601</v>
      </c>
      <c r="B61" s="115" t="s">
        <v>327</v>
      </c>
      <c r="C61" s="199">
        <v>628</v>
      </c>
      <c r="D61" s="136">
        <v>877</v>
      </c>
      <c r="E61" s="136">
        <v>677</v>
      </c>
      <c r="F61" s="138">
        <f t="shared" si="0"/>
        <v>77.19</v>
      </c>
      <c r="G61" s="137">
        <v>9.55</v>
      </c>
    </row>
    <row r="62" spans="1:7" ht="16.5" customHeight="1">
      <c r="A62" s="115">
        <v>2010602</v>
      </c>
      <c r="B62" s="115" t="s">
        <v>328</v>
      </c>
      <c r="C62" s="199">
        <v>0</v>
      </c>
      <c r="D62" s="136">
        <v>0</v>
      </c>
      <c r="E62" s="136">
        <v>0</v>
      </c>
      <c r="F62" s="138"/>
      <c r="G62" s="137">
        <v>-100</v>
      </c>
    </row>
    <row r="63" spans="1:7" ht="16.5" customHeight="1">
      <c r="A63" s="115">
        <v>2010603</v>
      </c>
      <c r="B63" s="115" t="s">
        <v>329</v>
      </c>
      <c r="C63" s="199">
        <v>0</v>
      </c>
      <c r="D63" s="136">
        <v>0</v>
      </c>
      <c r="E63" s="136">
        <v>0</v>
      </c>
      <c r="F63" s="138"/>
      <c r="G63" s="137"/>
    </row>
    <row r="64" spans="1:7" ht="16.5" customHeight="1">
      <c r="A64" s="115">
        <v>2010604</v>
      </c>
      <c r="B64" s="115" t="s">
        <v>365</v>
      </c>
      <c r="C64" s="199">
        <v>0</v>
      </c>
      <c r="D64" s="136">
        <v>0</v>
      </c>
      <c r="E64" s="136">
        <v>0</v>
      </c>
      <c r="F64" s="138"/>
      <c r="G64" s="137"/>
    </row>
    <row r="65" spans="1:7" ht="16.5" customHeight="1">
      <c r="A65" s="115">
        <v>2010605</v>
      </c>
      <c r="B65" s="115" t="s">
        <v>366</v>
      </c>
      <c r="C65" s="199">
        <v>0</v>
      </c>
      <c r="D65" s="136">
        <v>0</v>
      </c>
      <c r="E65" s="136">
        <v>0</v>
      </c>
      <c r="F65" s="138"/>
      <c r="G65" s="137"/>
    </row>
    <row r="66" spans="1:7" ht="16.5" customHeight="1">
      <c r="A66" s="115">
        <v>2010606</v>
      </c>
      <c r="B66" s="115" t="s">
        <v>367</v>
      </c>
      <c r="C66" s="199">
        <v>0</v>
      </c>
      <c r="D66" s="136">
        <v>0</v>
      </c>
      <c r="E66" s="136">
        <v>0</v>
      </c>
      <c r="F66" s="138"/>
      <c r="G66" s="137"/>
    </row>
    <row r="67" spans="1:7" ht="16.5" customHeight="1">
      <c r="A67" s="115">
        <v>2010607</v>
      </c>
      <c r="B67" s="115" t="s">
        <v>368</v>
      </c>
      <c r="C67" s="199">
        <v>184</v>
      </c>
      <c r="D67" s="136">
        <v>156</v>
      </c>
      <c r="E67" s="136">
        <v>156</v>
      </c>
      <c r="F67" s="138">
        <f t="shared" si="0"/>
        <v>100</v>
      </c>
      <c r="G67" s="137">
        <v>36.84</v>
      </c>
    </row>
    <row r="68" spans="1:7" ht="16.5" customHeight="1">
      <c r="A68" s="115">
        <v>2010608</v>
      </c>
      <c r="B68" s="115" t="s">
        <v>369</v>
      </c>
      <c r="C68" s="199">
        <v>200</v>
      </c>
      <c r="D68" s="136">
        <v>141</v>
      </c>
      <c r="E68" s="136">
        <v>141</v>
      </c>
      <c r="F68" s="138">
        <f t="shared" si="0"/>
        <v>100</v>
      </c>
      <c r="G68" s="137">
        <v>-6</v>
      </c>
    </row>
    <row r="69" spans="1:7" ht="16.5" customHeight="1">
      <c r="A69" s="115">
        <v>2010650</v>
      </c>
      <c r="B69" s="115" t="s">
        <v>336</v>
      </c>
      <c r="C69" s="199">
        <v>269</v>
      </c>
      <c r="D69" s="136">
        <v>343</v>
      </c>
      <c r="E69" s="136">
        <v>343</v>
      </c>
      <c r="F69" s="138">
        <f t="shared" si="0"/>
        <v>100</v>
      </c>
      <c r="G69" s="137">
        <v>-17.75</v>
      </c>
    </row>
    <row r="70" spans="1:7" ht="16.5" customHeight="1">
      <c r="A70" s="115">
        <v>2010699</v>
      </c>
      <c r="B70" s="115" t="s">
        <v>370</v>
      </c>
      <c r="C70" s="199">
        <v>10</v>
      </c>
      <c r="D70" s="136">
        <v>60</v>
      </c>
      <c r="E70" s="136">
        <v>60</v>
      </c>
      <c r="F70" s="138">
        <f t="shared" si="0"/>
        <v>100</v>
      </c>
      <c r="G70" s="137">
        <v>252.94</v>
      </c>
    </row>
    <row r="71" spans="1:7" ht="16.5" customHeight="1">
      <c r="A71" s="115">
        <v>20107</v>
      </c>
      <c r="B71" s="135" t="s">
        <v>371</v>
      </c>
      <c r="C71" s="202">
        <v>1300</v>
      </c>
      <c r="D71" s="136">
        <v>1360</v>
      </c>
      <c r="E71" s="136">
        <v>1360</v>
      </c>
      <c r="F71" s="138">
        <f t="shared" si="0"/>
        <v>100</v>
      </c>
      <c r="G71" s="137">
        <v>9.06</v>
      </c>
    </row>
    <row r="72" spans="1:7" ht="16.5" customHeight="1">
      <c r="A72" s="115">
        <v>2010701</v>
      </c>
      <c r="B72" s="115" t="s">
        <v>327</v>
      </c>
      <c r="C72" s="202">
        <v>500</v>
      </c>
      <c r="D72" s="136">
        <v>539</v>
      </c>
      <c r="E72" s="136">
        <v>539</v>
      </c>
      <c r="F72" s="138">
        <f t="shared" si="0"/>
        <v>100</v>
      </c>
      <c r="G72" s="137">
        <v>15.42</v>
      </c>
    </row>
    <row r="73" spans="1:7" ht="16.5" customHeight="1">
      <c r="A73" s="115">
        <v>2010702</v>
      </c>
      <c r="B73" s="115" t="s">
        <v>328</v>
      </c>
      <c r="C73" s="202">
        <v>0</v>
      </c>
      <c r="D73" s="136">
        <v>0</v>
      </c>
      <c r="E73" s="136">
        <v>0</v>
      </c>
      <c r="F73" s="138"/>
      <c r="G73" s="137"/>
    </row>
    <row r="74" spans="1:7" ht="16.5" customHeight="1">
      <c r="A74" s="115">
        <v>2010703</v>
      </c>
      <c r="B74" s="115" t="s">
        <v>329</v>
      </c>
      <c r="C74" s="202">
        <v>0</v>
      </c>
      <c r="D74" s="136">
        <v>0</v>
      </c>
      <c r="E74" s="136">
        <v>0</v>
      </c>
      <c r="F74" s="138"/>
      <c r="G74" s="137"/>
    </row>
    <row r="75" spans="1:7" ht="16.5" customHeight="1">
      <c r="A75" s="115">
        <v>2010709</v>
      </c>
      <c r="B75" s="115" t="s">
        <v>368</v>
      </c>
      <c r="C75" s="202">
        <v>0</v>
      </c>
      <c r="D75" s="136">
        <v>0</v>
      </c>
      <c r="E75" s="136">
        <v>0</v>
      </c>
      <c r="F75" s="138"/>
      <c r="G75" s="137"/>
    </row>
    <row r="76" spans="1:7" ht="16.5" customHeight="1">
      <c r="A76" s="115">
        <v>2010710</v>
      </c>
      <c r="B76" s="115" t="s">
        <v>372</v>
      </c>
      <c r="C76" s="202">
        <v>0</v>
      </c>
      <c r="D76" s="136">
        <v>0</v>
      </c>
      <c r="E76" s="136">
        <v>0</v>
      </c>
      <c r="F76" s="138"/>
      <c r="G76" s="137"/>
    </row>
    <row r="77" spans="1:7" ht="16.5" customHeight="1">
      <c r="A77" s="115">
        <v>2010750</v>
      </c>
      <c r="B77" s="115" t="s">
        <v>336</v>
      </c>
      <c r="C77" s="202">
        <v>0</v>
      </c>
      <c r="D77" s="136">
        <v>0</v>
      </c>
      <c r="E77" s="136">
        <v>0</v>
      </c>
      <c r="F77" s="138"/>
      <c r="G77" s="137"/>
    </row>
    <row r="78" spans="1:7" ht="16.5" customHeight="1">
      <c r="A78" s="115">
        <v>2010799</v>
      </c>
      <c r="B78" s="115" t="s">
        <v>373</v>
      </c>
      <c r="C78" s="202">
        <v>800</v>
      </c>
      <c r="D78" s="136">
        <v>821</v>
      </c>
      <c r="E78" s="136">
        <v>821</v>
      </c>
      <c r="F78" s="138">
        <f>E78/D78*100</f>
        <v>100</v>
      </c>
      <c r="G78" s="137">
        <v>5.26</v>
      </c>
    </row>
    <row r="79" spans="1:7" ht="16.5" customHeight="1">
      <c r="A79" s="115">
        <v>20108</v>
      </c>
      <c r="B79" s="135" t="s">
        <v>374</v>
      </c>
      <c r="C79" s="199">
        <v>300</v>
      </c>
      <c r="D79" s="136">
        <v>340</v>
      </c>
      <c r="E79" s="136">
        <v>340</v>
      </c>
      <c r="F79" s="138">
        <f>E79/D79*100</f>
        <v>100</v>
      </c>
      <c r="G79" s="137">
        <v>7.94</v>
      </c>
    </row>
    <row r="80" spans="1:7" ht="16.5" customHeight="1">
      <c r="A80" s="115">
        <v>2010801</v>
      </c>
      <c r="B80" s="115" t="s">
        <v>327</v>
      </c>
      <c r="C80" s="199">
        <v>290</v>
      </c>
      <c r="D80" s="136">
        <v>278</v>
      </c>
      <c r="E80" s="136">
        <v>278</v>
      </c>
      <c r="F80" s="138">
        <f>E80/D80*100</f>
        <v>100</v>
      </c>
      <c r="G80" s="137">
        <v>2.58</v>
      </c>
    </row>
    <row r="81" spans="1:7" ht="16.5" customHeight="1">
      <c r="A81" s="115">
        <v>2010802</v>
      </c>
      <c r="B81" s="115" t="s">
        <v>328</v>
      </c>
      <c r="C81" s="199">
        <v>0</v>
      </c>
      <c r="D81" s="136">
        <v>12</v>
      </c>
      <c r="E81" s="136">
        <v>12</v>
      </c>
      <c r="F81" s="138">
        <f>E81/D81*100</f>
        <v>100</v>
      </c>
      <c r="G81" s="137">
        <v>1100</v>
      </c>
    </row>
    <row r="82" spans="1:7" ht="16.5" customHeight="1">
      <c r="A82" s="115">
        <v>2010803</v>
      </c>
      <c r="B82" s="115" t="s">
        <v>329</v>
      </c>
      <c r="C82" s="199">
        <v>0</v>
      </c>
      <c r="D82" s="136">
        <v>0</v>
      </c>
      <c r="E82" s="136">
        <v>0</v>
      </c>
      <c r="F82" s="138"/>
      <c r="G82" s="137"/>
    </row>
    <row r="83" spans="1:7" ht="16.5" customHeight="1">
      <c r="A83" s="115">
        <v>2010804</v>
      </c>
      <c r="B83" s="115" t="s">
        <v>375</v>
      </c>
      <c r="C83" s="199">
        <v>10</v>
      </c>
      <c r="D83" s="136">
        <v>20</v>
      </c>
      <c r="E83" s="136">
        <v>20</v>
      </c>
      <c r="F83" s="138">
        <f>E83/D83*100</f>
        <v>100</v>
      </c>
      <c r="G83" s="137">
        <v>-53.49</v>
      </c>
    </row>
    <row r="84" spans="1:7" ht="16.5" customHeight="1">
      <c r="A84" s="115">
        <v>2010805</v>
      </c>
      <c r="B84" s="115" t="s">
        <v>376</v>
      </c>
      <c r="C84" s="199">
        <v>0</v>
      </c>
      <c r="D84" s="136">
        <v>0</v>
      </c>
      <c r="E84" s="136">
        <v>0</v>
      </c>
      <c r="F84" s="138"/>
      <c r="G84" s="137"/>
    </row>
    <row r="85" spans="1:7" ht="16.5" customHeight="1">
      <c r="A85" s="115">
        <v>2010806</v>
      </c>
      <c r="B85" s="115" t="s">
        <v>368</v>
      </c>
      <c r="C85" s="199">
        <v>0</v>
      </c>
      <c r="D85" s="136">
        <v>2</v>
      </c>
      <c r="E85" s="136">
        <v>2</v>
      </c>
      <c r="F85" s="138">
        <f>E85/D85*100</f>
        <v>100</v>
      </c>
      <c r="G85" s="137"/>
    </row>
    <row r="86" spans="1:7" ht="16.5" customHeight="1">
      <c r="A86" s="115">
        <v>2010850</v>
      </c>
      <c r="B86" s="115" t="s">
        <v>336</v>
      </c>
      <c r="C86" s="199">
        <v>0</v>
      </c>
      <c r="D86" s="136">
        <v>0</v>
      </c>
      <c r="E86" s="136">
        <v>0</v>
      </c>
      <c r="F86" s="138"/>
      <c r="G86" s="137"/>
    </row>
    <row r="87" spans="1:7" ht="16.5" customHeight="1">
      <c r="A87" s="115">
        <v>2010899</v>
      </c>
      <c r="B87" s="115" t="s">
        <v>377</v>
      </c>
      <c r="C87" s="199">
        <v>0</v>
      </c>
      <c r="D87" s="136">
        <v>28</v>
      </c>
      <c r="E87" s="136">
        <v>28</v>
      </c>
      <c r="F87" s="138">
        <f>E87/D87*100</f>
        <v>100</v>
      </c>
      <c r="G87" s="137"/>
    </row>
    <row r="88" spans="1:7" ht="16.5" customHeight="1">
      <c r="A88" s="115">
        <v>20109</v>
      </c>
      <c r="B88" s="135" t="s">
        <v>378</v>
      </c>
      <c r="C88" s="202">
        <v>0</v>
      </c>
      <c r="D88" s="136">
        <v>0</v>
      </c>
      <c r="E88" s="136">
        <v>0</v>
      </c>
      <c r="F88" s="138"/>
      <c r="G88" s="137"/>
    </row>
    <row r="89" spans="1:7" ht="16.5" customHeight="1">
      <c r="A89" s="115">
        <v>2010901</v>
      </c>
      <c r="B89" s="115" t="s">
        <v>327</v>
      </c>
      <c r="C89" s="202">
        <v>0</v>
      </c>
      <c r="D89" s="136">
        <v>0</v>
      </c>
      <c r="E89" s="136">
        <v>0</v>
      </c>
      <c r="F89" s="138"/>
      <c r="G89" s="137"/>
    </row>
    <row r="90" spans="1:7" ht="16.5" customHeight="1">
      <c r="A90" s="115">
        <v>2010902</v>
      </c>
      <c r="B90" s="115" t="s">
        <v>328</v>
      </c>
      <c r="C90" s="202">
        <v>0</v>
      </c>
      <c r="D90" s="136">
        <v>0</v>
      </c>
      <c r="E90" s="136">
        <v>0</v>
      </c>
      <c r="F90" s="138"/>
      <c r="G90" s="137"/>
    </row>
    <row r="91" spans="1:7" ht="16.5" customHeight="1">
      <c r="A91" s="115">
        <v>2010903</v>
      </c>
      <c r="B91" s="115" t="s">
        <v>329</v>
      </c>
      <c r="C91" s="202">
        <v>0</v>
      </c>
      <c r="D91" s="136">
        <v>0</v>
      </c>
      <c r="E91" s="136">
        <v>0</v>
      </c>
      <c r="F91" s="138"/>
      <c r="G91" s="137"/>
    </row>
    <row r="92" spans="1:7" ht="16.5" customHeight="1">
      <c r="A92" s="115">
        <v>2010905</v>
      </c>
      <c r="B92" s="115" t="s">
        <v>379</v>
      </c>
      <c r="C92" s="202">
        <v>0</v>
      </c>
      <c r="D92" s="136">
        <v>0</v>
      </c>
      <c r="E92" s="136">
        <v>0</v>
      </c>
      <c r="F92" s="138"/>
      <c r="G92" s="137"/>
    </row>
    <row r="93" spans="1:7" ht="16.5" customHeight="1">
      <c r="A93" s="115">
        <v>2010907</v>
      </c>
      <c r="B93" s="115" t="s">
        <v>380</v>
      </c>
      <c r="C93" s="202">
        <v>0</v>
      </c>
      <c r="D93" s="136">
        <v>0</v>
      </c>
      <c r="E93" s="136">
        <v>0</v>
      </c>
      <c r="F93" s="138"/>
      <c r="G93" s="137"/>
    </row>
    <row r="94" spans="1:7" ht="16.5" customHeight="1">
      <c r="A94" s="115">
        <v>2010908</v>
      </c>
      <c r="B94" s="115" t="s">
        <v>368</v>
      </c>
      <c r="C94" s="202">
        <v>0</v>
      </c>
      <c r="D94" s="136">
        <v>0</v>
      </c>
      <c r="E94" s="136">
        <v>0</v>
      </c>
      <c r="F94" s="138"/>
      <c r="G94" s="137"/>
    </row>
    <row r="95" spans="1:7" ht="16.5" customHeight="1">
      <c r="A95" s="115">
        <v>2010909</v>
      </c>
      <c r="B95" s="115" t="s">
        <v>381</v>
      </c>
      <c r="C95" s="202">
        <v>0</v>
      </c>
      <c r="D95" s="136">
        <v>0</v>
      </c>
      <c r="E95" s="136">
        <v>0</v>
      </c>
      <c r="F95" s="138"/>
      <c r="G95" s="137"/>
    </row>
    <row r="96" spans="1:7" ht="16.5" customHeight="1">
      <c r="A96" s="115">
        <v>2010910</v>
      </c>
      <c r="B96" s="115" t="s">
        <v>382</v>
      </c>
      <c r="C96" s="202">
        <v>0</v>
      </c>
      <c r="D96" s="136">
        <v>0</v>
      </c>
      <c r="E96" s="136">
        <v>0</v>
      </c>
      <c r="F96" s="138"/>
      <c r="G96" s="137"/>
    </row>
    <row r="97" spans="1:7" ht="16.5" customHeight="1">
      <c r="A97" s="115">
        <v>2010911</v>
      </c>
      <c r="B97" s="115" t="s">
        <v>383</v>
      </c>
      <c r="C97" s="202">
        <v>0</v>
      </c>
      <c r="D97" s="136">
        <v>0</v>
      </c>
      <c r="E97" s="136">
        <v>0</v>
      </c>
      <c r="F97" s="138"/>
      <c r="G97" s="137"/>
    </row>
    <row r="98" spans="1:7" ht="16.5" customHeight="1">
      <c r="A98" s="115">
        <v>2010912</v>
      </c>
      <c r="B98" s="115" t="s">
        <v>384</v>
      </c>
      <c r="C98" s="202">
        <v>0</v>
      </c>
      <c r="D98" s="136">
        <v>0</v>
      </c>
      <c r="E98" s="136">
        <v>0</v>
      </c>
      <c r="F98" s="138"/>
      <c r="G98" s="137"/>
    </row>
    <row r="99" spans="1:7" ht="16.5" customHeight="1">
      <c r="A99" s="115">
        <v>2010950</v>
      </c>
      <c r="B99" s="115" t="s">
        <v>336</v>
      </c>
      <c r="C99" s="202">
        <v>0</v>
      </c>
      <c r="D99" s="136">
        <v>0</v>
      </c>
      <c r="E99" s="136">
        <v>0</v>
      </c>
      <c r="F99" s="138"/>
      <c r="G99" s="137"/>
    </row>
    <row r="100" spans="1:7" ht="16.5" customHeight="1">
      <c r="A100" s="115">
        <v>2010999</v>
      </c>
      <c r="B100" s="115" t="s">
        <v>385</v>
      </c>
      <c r="C100" s="202">
        <v>0</v>
      </c>
      <c r="D100" s="136">
        <v>0</v>
      </c>
      <c r="E100" s="136">
        <v>0</v>
      </c>
      <c r="F100" s="138"/>
      <c r="G100" s="137"/>
    </row>
    <row r="101" spans="1:7" ht="16.5" customHeight="1">
      <c r="A101" s="115">
        <v>20111</v>
      </c>
      <c r="B101" s="135" t="s">
        <v>386</v>
      </c>
      <c r="C101" s="199">
        <v>759</v>
      </c>
      <c r="D101" s="136">
        <v>1281</v>
      </c>
      <c r="E101" s="136">
        <v>1281</v>
      </c>
      <c r="F101" s="138">
        <f>E101/D101*100</f>
        <v>100</v>
      </c>
      <c r="G101" s="137">
        <v>21.08</v>
      </c>
    </row>
    <row r="102" spans="1:7" ht="16.5" customHeight="1">
      <c r="A102" s="115">
        <v>2011101</v>
      </c>
      <c r="B102" s="115" t="s">
        <v>327</v>
      </c>
      <c r="C102" s="199">
        <v>660</v>
      </c>
      <c r="D102" s="136">
        <v>673</v>
      </c>
      <c r="E102" s="136">
        <v>673</v>
      </c>
      <c r="F102" s="138">
        <f>E102/D102*100</f>
        <v>100</v>
      </c>
      <c r="G102" s="137">
        <v>4.18</v>
      </c>
    </row>
    <row r="103" spans="1:7" ht="16.5" customHeight="1">
      <c r="A103" s="115">
        <v>2011102</v>
      </c>
      <c r="B103" s="115" t="s">
        <v>328</v>
      </c>
      <c r="C103" s="199">
        <v>29</v>
      </c>
      <c r="D103" s="136">
        <v>13</v>
      </c>
      <c r="E103" s="136">
        <v>13</v>
      </c>
      <c r="F103" s="138">
        <f>E103/D103*100</f>
        <v>100</v>
      </c>
      <c r="G103" s="137">
        <v>-80.88</v>
      </c>
    </row>
    <row r="104" spans="1:7" ht="16.5" customHeight="1">
      <c r="A104" s="115">
        <v>2011103</v>
      </c>
      <c r="B104" s="115" t="s">
        <v>329</v>
      </c>
      <c r="C104" s="199">
        <v>0</v>
      </c>
      <c r="D104" s="136">
        <v>0</v>
      </c>
      <c r="E104" s="136">
        <v>0</v>
      </c>
      <c r="F104" s="138"/>
      <c r="G104" s="137"/>
    </row>
    <row r="105" spans="1:7" ht="16.5" customHeight="1">
      <c r="A105" s="115">
        <v>2011104</v>
      </c>
      <c r="B105" s="115" t="s">
        <v>387</v>
      </c>
      <c r="C105" s="199">
        <v>0</v>
      </c>
      <c r="D105" s="136">
        <v>187</v>
      </c>
      <c r="E105" s="136">
        <v>187</v>
      </c>
      <c r="F105" s="138">
        <f>E105/D105*100</f>
        <v>100</v>
      </c>
      <c r="G105" s="137">
        <v>88.89</v>
      </c>
    </row>
    <row r="106" spans="1:7" ht="16.5" customHeight="1">
      <c r="A106" s="115">
        <v>2011105</v>
      </c>
      <c r="B106" s="115" t="s">
        <v>388</v>
      </c>
      <c r="C106" s="199">
        <v>0</v>
      </c>
      <c r="D106" s="136">
        <v>0</v>
      </c>
      <c r="E106" s="136">
        <v>0</v>
      </c>
      <c r="F106" s="138"/>
      <c r="G106" s="137"/>
    </row>
    <row r="107" spans="1:7" ht="16.5" customHeight="1">
      <c r="A107" s="115">
        <v>2011106</v>
      </c>
      <c r="B107" s="115" t="s">
        <v>389</v>
      </c>
      <c r="C107" s="199">
        <v>0</v>
      </c>
      <c r="D107" s="136">
        <v>58</v>
      </c>
      <c r="E107" s="136">
        <v>58</v>
      </c>
      <c r="F107" s="138">
        <f>E107/D107*100</f>
        <v>100</v>
      </c>
      <c r="G107" s="137">
        <v>45</v>
      </c>
    </row>
    <row r="108" spans="1:7" ht="16.5" customHeight="1">
      <c r="A108" s="115">
        <v>2011150</v>
      </c>
      <c r="B108" s="115" t="s">
        <v>336</v>
      </c>
      <c r="C108" s="199">
        <v>70</v>
      </c>
      <c r="D108" s="136">
        <v>97</v>
      </c>
      <c r="E108" s="136">
        <v>97</v>
      </c>
      <c r="F108" s="138">
        <f>E108/D108*100</f>
        <v>100</v>
      </c>
      <c r="G108" s="137">
        <v>14.12</v>
      </c>
    </row>
    <row r="109" spans="1:7" ht="16.5" customHeight="1">
      <c r="A109" s="115">
        <v>2011199</v>
      </c>
      <c r="B109" s="115" t="s">
        <v>390</v>
      </c>
      <c r="C109" s="199">
        <v>0</v>
      </c>
      <c r="D109" s="136">
        <v>253</v>
      </c>
      <c r="E109" s="136">
        <v>253</v>
      </c>
      <c r="F109" s="138">
        <f>E109/D109*100</f>
        <v>100</v>
      </c>
      <c r="G109" s="137">
        <v>110.83</v>
      </c>
    </row>
    <row r="110" spans="1:7" ht="16.5" customHeight="1">
      <c r="A110" s="115">
        <v>20113</v>
      </c>
      <c r="B110" s="135" t="s">
        <v>391</v>
      </c>
      <c r="C110" s="199">
        <v>1243</v>
      </c>
      <c r="D110" s="136">
        <v>920</v>
      </c>
      <c r="E110" s="136">
        <v>920</v>
      </c>
      <c r="F110" s="138">
        <f>E110/D110*100</f>
        <v>100</v>
      </c>
      <c r="G110" s="137">
        <v>108.62</v>
      </c>
    </row>
    <row r="111" spans="1:7" ht="16.5" customHeight="1">
      <c r="A111" s="115">
        <v>2011301</v>
      </c>
      <c r="B111" s="115" t="s">
        <v>327</v>
      </c>
      <c r="C111" s="199">
        <v>71</v>
      </c>
      <c r="D111" s="136">
        <v>99</v>
      </c>
      <c r="E111" s="136">
        <v>99</v>
      </c>
      <c r="F111" s="138">
        <f>E111/D111*100</f>
        <v>100</v>
      </c>
      <c r="G111" s="137">
        <v>41.43</v>
      </c>
    </row>
    <row r="112" spans="1:7" ht="16.5" customHeight="1">
      <c r="A112" s="115">
        <v>2011302</v>
      </c>
      <c r="B112" s="115" t="s">
        <v>328</v>
      </c>
      <c r="C112" s="199">
        <v>0</v>
      </c>
      <c r="D112" s="136">
        <v>0</v>
      </c>
      <c r="E112" s="136">
        <v>0</v>
      </c>
      <c r="F112" s="138"/>
      <c r="G112" s="137">
        <v>-100</v>
      </c>
    </row>
    <row r="113" spans="1:7" ht="16.5" customHeight="1">
      <c r="A113" s="115">
        <v>2011303</v>
      </c>
      <c r="B113" s="115" t="s">
        <v>329</v>
      </c>
      <c r="C113" s="199">
        <v>0</v>
      </c>
      <c r="D113" s="136">
        <v>0</v>
      </c>
      <c r="E113" s="136">
        <v>0</v>
      </c>
      <c r="F113" s="138"/>
      <c r="G113" s="137"/>
    </row>
    <row r="114" spans="1:7" ht="16.5" customHeight="1">
      <c r="A114" s="115">
        <v>2011304</v>
      </c>
      <c r="B114" s="115" t="s">
        <v>392</v>
      </c>
      <c r="C114" s="199">
        <v>0</v>
      </c>
      <c r="D114" s="136">
        <v>0</v>
      </c>
      <c r="E114" s="136">
        <v>0</v>
      </c>
      <c r="F114" s="138"/>
      <c r="G114" s="137"/>
    </row>
    <row r="115" spans="1:7" ht="16.5" customHeight="1">
      <c r="A115" s="115">
        <v>2011305</v>
      </c>
      <c r="B115" s="115" t="s">
        <v>393</v>
      </c>
      <c r="C115" s="199">
        <v>0</v>
      </c>
      <c r="D115" s="136">
        <v>0</v>
      </c>
      <c r="E115" s="136">
        <v>0</v>
      </c>
      <c r="F115" s="138"/>
      <c r="G115" s="137"/>
    </row>
    <row r="116" spans="1:7" ht="16.5" customHeight="1">
      <c r="A116" s="115">
        <v>2011306</v>
      </c>
      <c r="B116" s="115" t="s">
        <v>394</v>
      </c>
      <c r="C116" s="199">
        <v>0</v>
      </c>
      <c r="D116" s="136">
        <v>0</v>
      </c>
      <c r="E116" s="136">
        <v>0</v>
      </c>
      <c r="F116" s="138"/>
      <c r="G116" s="137"/>
    </row>
    <row r="117" spans="1:7" ht="16.5" customHeight="1">
      <c r="A117" s="115">
        <v>2011307</v>
      </c>
      <c r="B117" s="115" t="s">
        <v>395</v>
      </c>
      <c r="C117" s="199">
        <v>0</v>
      </c>
      <c r="D117" s="136">
        <v>0</v>
      </c>
      <c r="E117" s="136">
        <v>0</v>
      </c>
      <c r="F117" s="138"/>
      <c r="G117" s="137"/>
    </row>
    <row r="118" spans="1:7" ht="16.5" customHeight="1">
      <c r="A118" s="115">
        <v>2011308</v>
      </c>
      <c r="B118" s="115" t="s">
        <v>396</v>
      </c>
      <c r="C118" s="199">
        <v>1000</v>
      </c>
      <c r="D118" s="136">
        <v>650</v>
      </c>
      <c r="E118" s="136">
        <v>650</v>
      </c>
      <c r="F118" s="138">
        <f>E118/D118*100</f>
        <v>100</v>
      </c>
      <c r="G118" s="137">
        <v>229.95</v>
      </c>
    </row>
    <row r="119" spans="1:7" ht="16.5" customHeight="1">
      <c r="A119" s="115">
        <v>2011350</v>
      </c>
      <c r="B119" s="115" t="s">
        <v>336</v>
      </c>
      <c r="C119" s="199">
        <v>172</v>
      </c>
      <c r="D119" s="136">
        <v>171</v>
      </c>
      <c r="E119" s="136">
        <v>171</v>
      </c>
      <c r="F119" s="138">
        <f>E119/D119*100</f>
        <v>100</v>
      </c>
      <c r="G119" s="137">
        <v>41.32</v>
      </c>
    </row>
    <row r="120" spans="1:7" ht="16.5" customHeight="1">
      <c r="A120" s="115">
        <v>2011399</v>
      </c>
      <c r="B120" s="115" t="s">
        <v>397</v>
      </c>
      <c r="C120" s="199">
        <v>0</v>
      </c>
      <c r="D120" s="136">
        <v>0</v>
      </c>
      <c r="E120" s="136">
        <v>0</v>
      </c>
      <c r="F120" s="138"/>
      <c r="G120" s="137"/>
    </row>
    <row r="121" spans="1:7" ht="16.5" customHeight="1">
      <c r="A121" s="115">
        <v>20114</v>
      </c>
      <c r="B121" s="135" t="s">
        <v>398</v>
      </c>
      <c r="C121" s="202">
        <v>0</v>
      </c>
      <c r="D121" s="136">
        <v>0</v>
      </c>
      <c r="E121" s="136">
        <v>0</v>
      </c>
      <c r="F121" s="138"/>
      <c r="G121" s="137"/>
    </row>
    <row r="122" spans="1:7" ht="16.5" customHeight="1">
      <c r="A122" s="115">
        <v>2011401</v>
      </c>
      <c r="B122" s="115" t="s">
        <v>327</v>
      </c>
      <c r="C122" s="202">
        <v>0</v>
      </c>
      <c r="D122" s="136">
        <v>0</v>
      </c>
      <c r="E122" s="136">
        <v>0</v>
      </c>
      <c r="F122" s="138"/>
      <c r="G122" s="137"/>
    </row>
    <row r="123" spans="1:7" ht="16.5" customHeight="1">
      <c r="A123" s="115">
        <v>2011402</v>
      </c>
      <c r="B123" s="115" t="s">
        <v>328</v>
      </c>
      <c r="C123" s="202">
        <v>0</v>
      </c>
      <c r="D123" s="136">
        <v>0</v>
      </c>
      <c r="E123" s="136">
        <v>0</v>
      </c>
      <c r="F123" s="138"/>
      <c r="G123" s="137"/>
    </row>
    <row r="124" spans="1:7" ht="16.5" customHeight="1">
      <c r="A124" s="115">
        <v>2011403</v>
      </c>
      <c r="B124" s="115" t="s">
        <v>329</v>
      </c>
      <c r="C124" s="202">
        <v>0</v>
      </c>
      <c r="D124" s="136">
        <v>0</v>
      </c>
      <c r="E124" s="136">
        <v>0</v>
      </c>
      <c r="F124" s="138"/>
      <c r="G124" s="137"/>
    </row>
    <row r="125" spans="1:7" ht="16.5" customHeight="1">
      <c r="A125" s="115">
        <v>2011404</v>
      </c>
      <c r="B125" s="115" t="s">
        <v>399</v>
      </c>
      <c r="C125" s="202">
        <v>0</v>
      </c>
      <c r="D125" s="136">
        <v>0</v>
      </c>
      <c r="E125" s="136">
        <v>0</v>
      </c>
      <c r="F125" s="138"/>
      <c r="G125" s="137"/>
    </row>
    <row r="126" spans="1:7" ht="16.5" customHeight="1">
      <c r="A126" s="115">
        <v>2011405</v>
      </c>
      <c r="B126" s="115" t="s">
        <v>400</v>
      </c>
      <c r="C126" s="202">
        <v>0</v>
      </c>
      <c r="D126" s="136">
        <v>0</v>
      </c>
      <c r="E126" s="136">
        <v>0</v>
      </c>
      <c r="F126" s="138"/>
      <c r="G126" s="137"/>
    </row>
    <row r="127" spans="1:7" ht="16.5" customHeight="1">
      <c r="A127" s="115">
        <v>2011408</v>
      </c>
      <c r="B127" s="115" t="s">
        <v>401</v>
      </c>
      <c r="C127" s="202">
        <v>0</v>
      </c>
      <c r="D127" s="136">
        <v>0</v>
      </c>
      <c r="E127" s="136">
        <v>0</v>
      </c>
      <c r="F127" s="138"/>
      <c r="G127" s="137"/>
    </row>
    <row r="128" spans="1:7" ht="16.5" customHeight="1">
      <c r="A128" s="115">
        <v>2011409</v>
      </c>
      <c r="B128" s="115" t="s">
        <v>402</v>
      </c>
      <c r="C128" s="202">
        <v>0</v>
      </c>
      <c r="D128" s="136">
        <v>0</v>
      </c>
      <c r="E128" s="136">
        <v>0</v>
      </c>
      <c r="F128" s="138"/>
      <c r="G128" s="137"/>
    </row>
    <row r="129" spans="1:7" ht="16.5" customHeight="1">
      <c r="A129" s="115">
        <v>2011410</v>
      </c>
      <c r="B129" s="115" t="s">
        <v>403</v>
      </c>
      <c r="C129" s="202">
        <v>0</v>
      </c>
      <c r="D129" s="136">
        <v>0</v>
      </c>
      <c r="E129" s="136">
        <v>0</v>
      </c>
      <c r="F129" s="138"/>
      <c r="G129" s="137"/>
    </row>
    <row r="130" spans="1:7" ht="16.5" customHeight="1">
      <c r="A130" s="115">
        <v>2011411</v>
      </c>
      <c r="B130" s="115" t="s">
        <v>404</v>
      </c>
      <c r="C130" s="202">
        <v>0</v>
      </c>
      <c r="D130" s="136">
        <v>0</v>
      </c>
      <c r="E130" s="136">
        <v>0</v>
      </c>
      <c r="F130" s="138"/>
      <c r="G130" s="137"/>
    </row>
    <row r="131" spans="1:7" ht="16.5" customHeight="1">
      <c r="A131" s="115">
        <v>2011450</v>
      </c>
      <c r="B131" s="115" t="s">
        <v>336</v>
      </c>
      <c r="C131" s="202">
        <v>0</v>
      </c>
      <c r="D131" s="136">
        <v>0</v>
      </c>
      <c r="E131" s="136">
        <v>0</v>
      </c>
      <c r="F131" s="138"/>
      <c r="G131" s="137"/>
    </row>
    <row r="132" spans="1:7" ht="16.5" customHeight="1">
      <c r="A132" s="115">
        <v>2011499</v>
      </c>
      <c r="B132" s="115" t="s">
        <v>405</v>
      </c>
      <c r="C132" s="202">
        <v>0</v>
      </c>
      <c r="D132" s="136">
        <v>0</v>
      </c>
      <c r="E132" s="136">
        <v>0</v>
      </c>
      <c r="F132" s="138"/>
      <c r="G132" s="137"/>
    </row>
    <row r="133" spans="1:7" ht="16.5" customHeight="1">
      <c r="A133" s="115">
        <v>20123</v>
      </c>
      <c r="B133" s="135" t="s">
        <v>406</v>
      </c>
      <c r="C133" s="199">
        <v>207</v>
      </c>
      <c r="D133" s="136">
        <v>534</v>
      </c>
      <c r="E133" s="136">
        <v>534</v>
      </c>
      <c r="F133" s="138">
        <f aca="true" t="shared" si="1" ref="F133:F196">E133/D133*100</f>
        <v>100</v>
      </c>
      <c r="G133" s="137">
        <v>133.19</v>
      </c>
    </row>
    <row r="134" spans="1:7" ht="16.5" customHeight="1">
      <c r="A134" s="115">
        <v>2012301</v>
      </c>
      <c r="B134" s="115" t="s">
        <v>327</v>
      </c>
      <c r="C134" s="199">
        <v>157</v>
      </c>
      <c r="D134" s="136">
        <v>168</v>
      </c>
      <c r="E134" s="136">
        <v>168</v>
      </c>
      <c r="F134" s="138">
        <f t="shared" si="1"/>
        <v>100</v>
      </c>
      <c r="G134" s="137">
        <v>24.44</v>
      </c>
    </row>
    <row r="135" spans="1:7" ht="16.5" customHeight="1">
      <c r="A135" s="115">
        <v>2012302</v>
      </c>
      <c r="B135" s="115" t="s">
        <v>328</v>
      </c>
      <c r="C135" s="199">
        <v>0</v>
      </c>
      <c r="D135" s="136">
        <v>0</v>
      </c>
      <c r="E135" s="136">
        <v>0</v>
      </c>
      <c r="F135" s="138"/>
      <c r="G135" s="137"/>
    </row>
    <row r="136" spans="1:7" ht="16.5" customHeight="1">
      <c r="A136" s="115">
        <v>2012303</v>
      </c>
      <c r="B136" s="115" t="s">
        <v>329</v>
      </c>
      <c r="C136" s="199">
        <v>0</v>
      </c>
      <c r="D136" s="136">
        <v>0</v>
      </c>
      <c r="E136" s="136">
        <v>0</v>
      </c>
      <c r="F136" s="138"/>
      <c r="G136" s="137"/>
    </row>
    <row r="137" spans="1:7" ht="16.5" customHeight="1">
      <c r="A137" s="115">
        <v>2012304</v>
      </c>
      <c r="B137" s="115" t="s">
        <v>407</v>
      </c>
      <c r="C137" s="199">
        <v>0</v>
      </c>
      <c r="D137" s="136">
        <v>88</v>
      </c>
      <c r="E137" s="136">
        <v>88</v>
      </c>
      <c r="F137" s="138">
        <f t="shared" si="1"/>
        <v>100</v>
      </c>
      <c r="G137" s="137">
        <v>700</v>
      </c>
    </row>
    <row r="138" spans="1:7" ht="16.5" customHeight="1">
      <c r="A138" s="115">
        <v>2012350</v>
      </c>
      <c r="B138" s="115" t="s">
        <v>336</v>
      </c>
      <c r="C138" s="199">
        <v>50</v>
      </c>
      <c r="D138" s="136">
        <v>20</v>
      </c>
      <c r="E138" s="136">
        <v>20</v>
      </c>
      <c r="F138" s="138">
        <f t="shared" si="1"/>
        <v>100</v>
      </c>
      <c r="G138" s="137">
        <v>-54.55</v>
      </c>
    </row>
    <row r="139" spans="1:7" ht="16.5" customHeight="1">
      <c r="A139" s="115">
        <v>2012399</v>
      </c>
      <c r="B139" s="115" t="s">
        <v>408</v>
      </c>
      <c r="C139" s="199">
        <v>0</v>
      </c>
      <c r="D139" s="136">
        <v>258</v>
      </c>
      <c r="E139" s="136">
        <v>258</v>
      </c>
      <c r="F139" s="138">
        <f t="shared" si="1"/>
        <v>100</v>
      </c>
      <c r="G139" s="137">
        <v>561.54</v>
      </c>
    </row>
    <row r="140" spans="1:7" ht="16.5" customHeight="1">
      <c r="A140" s="115">
        <v>20125</v>
      </c>
      <c r="B140" s="135" t="s">
        <v>409</v>
      </c>
      <c r="C140" s="199">
        <v>0</v>
      </c>
      <c r="D140" s="136">
        <v>0</v>
      </c>
      <c r="E140" s="136">
        <v>0</v>
      </c>
      <c r="F140" s="138"/>
      <c r="G140" s="137"/>
    </row>
    <row r="141" spans="1:7" ht="16.5" customHeight="1">
      <c r="A141" s="115">
        <v>2012501</v>
      </c>
      <c r="B141" s="115" t="s">
        <v>327</v>
      </c>
      <c r="C141" s="199">
        <v>0</v>
      </c>
      <c r="D141" s="136">
        <v>0</v>
      </c>
      <c r="E141" s="136">
        <v>0</v>
      </c>
      <c r="F141" s="138"/>
      <c r="G141" s="137"/>
    </row>
    <row r="142" spans="1:7" ht="16.5" customHeight="1">
      <c r="A142" s="115">
        <v>2012502</v>
      </c>
      <c r="B142" s="115" t="s">
        <v>328</v>
      </c>
      <c r="C142" s="199">
        <v>0</v>
      </c>
      <c r="D142" s="136">
        <v>0</v>
      </c>
      <c r="E142" s="136">
        <v>0</v>
      </c>
      <c r="F142" s="138"/>
      <c r="G142" s="137"/>
    </row>
    <row r="143" spans="1:7" ht="16.5" customHeight="1">
      <c r="A143" s="115">
        <v>2012503</v>
      </c>
      <c r="B143" s="115" t="s">
        <v>329</v>
      </c>
      <c r="C143" s="199">
        <v>0</v>
      </c>
      <c r="D143" s="136">
        <v>0</v>
      </c>
      <c r="E143" s="136">
        <v>0</v>
      </c>
      <c r="F143" s="138"/>
      <c r="G143" s="137"/>
    </row>
    <row r="144" spans="1:7" ht="16.5" customHeight="1">
      <c r="A144" s="115">
        <v>2012504</v>
      </c>
      <c r="B144" s="115" t="s">
        <v>410</v>
      </c>
      <c r="C144" s="199">
        <v>0</v>
      </c>
      <c r="D144" s="136">
        <v>0</v>
      </c>
      <c r="E144" s="136">
        <v>0</v>
      </c>
      <c r="F144" s="138"/>
      <c r="G144" s="137"/>
    </row>
    <row r="145" spans="1:7" ht="16.5" customHeight="1">
      <c r="A145" s="115">
        <v>2012505</v>
      </c>
      <c r="B145" s="115" t="s">
        <v>411</v>
      </c>
      <c r="C145" s="199">
        <v>0</v>
      </c>
      <c r="D145" s="136">
        <v>0</v>
      </c>
      <c r="E145" s="136">
        <v>0</v>
      </c>
      <c r="F145" s="138"/>
      <c r="G145" s="137"/>
    </row>
    <row r="146" spans="1:7" ht="16.5" customHeight="1">
      <c r="A146" s="115">
        <v>2012550</v>
      </c>
      <c r="B146" s="115" t="s">
        <v>336</v>
      </c>
      <c r="C146" s="199">
        <v>0</v>
      </c>
      <c r="D146" s="136">
        <v>0</v>
      </c>
      <c r="E146" s="136">
        <v>0</v>
      </c>
      <c r="F146" s="138"/>
      <c r="G146" s="137"/>
    </row>
    <row r="147" spans="1:7" ht="16.5" customHeight="1">
      <c r="A147" s="115">
        <v>2012599</v>
      </c>
      <c r="B147" s="115" t="s">
        <v>412</v>
      </c>
      <c r="C147" s="199">
        <v>0</v>
      </c>
      <c r="D147" s="136">
        <v>0</v>
      </c>
      <c r="E147" s="136">
        <v>0</v>
      </c>
      <c r="F147" s="138"/>
      <c r="G147" s="137"/>
    </row>
    <row r="148" spans="1:7" ht="16.5" customHeight="1">
      <c r="A148" s="115">
        <v>20126</v>
      </c>
      <c r="B148" s="135" t="s">
        <v>413</v>
      </c>
      <c r="C148" s="199">
        <v>158</v>
      </c>
      <c r="D148" s="136">
        <v>185</v>
      </c>
      <c r="E148" s="136">
        <v>185</v>
      </c>
      <c r="F148" s="138">
        <f t="shared" si="1"/>
        <v>100</v>
      </c>
      <c r="G148" s="137">
        <v>-7.04</v>
      </c>
    </row>
    <row r="149" spans="1:7" ht="16.5" customHeight="1">
      <c r="A149" s="115">
        <v>2012601</v>
      </c>
      <c r="B149" s="115" t="s">
        <v>327</v>
      </c>
      <c r="C149" s="199">
        <v>148</v>
      </c>
      <c r="D149" s="136">
        <v>155</v>
      </c>
      <c r="E149" s="136">
        <v>155</v>
      </c>
      <c r="F149" s="138">
        <f t="shared" si="1"/>
        <v>100</v>
      </c>
      <c r="G149" s="137">
        <v>8.39</v>
      </c>
    </row>
    <row r="150" spans="1:7" ht="16.5" customHeight="1">
      <c r="A150" s="115">
        <v>2012602</v>
      </c>
      <c r="B150" s="115" t="s">
        <v>328</v>
      </c>
      <c r="C150" s="199">
        <v>0</v>
      </c>
      <c r="D150" s="136">
        <v>0</v>
      </c>
      <c r="E150" s="136">
        <v>0</v>
      </c>
      <c r="F150" s="138"/>
      <c r="G150" s="137"/>
    </row>
    <row r="151" spans="1:7" ht="16.5" customHeight="1">
      <c r="A151" s="115">
        <v>2012603</v>
      </c>
      <c r="B151" s="115" t="s">
        <v>329</v>
      </c>
      <c r="C151" s="199">
        <v>0</v>
      </c>
      <c r="D151" s="136">
        <v>0</v>
      </c>
      <c r="E151" s="136">
        <v>0</v>
      </c>
      <c r="F151" s="138"/>
      <c r="G151" s="137"/>
    </row>
    <row r="152" spans="1:7" ht="16.5" customHeight="1">
      <c r="A152" s="115">
        <v>2012604</v>
      </c>
      <c r="B152" s="115" t="s">
        <v>414</v>
      </c>
      <c r="C152" s="199">
        <v>10</v>
      </c>
      <c r="D152" s="136">
        <v>30</v>
      </c>
      <c r="E152" s="136">
        <v>30</v>
      </c>
      <c r="F152" s="138">
        <f t="shared" si="1"/>
        <v>100</v>
      </c>
      <c r="G152" s="137">
        <v>-46.43</v>
      </c>
    </row>
    <row r="153" spans="1:7" ht="16.5" customHeight="1">
      <c r="A153" s="115">
        <v>2012699</v>
      </c>
      <c r="B153" s="115" t="s">
        <v>415</v>
      </c>
      <c r="C153" s="199">
        <v>0</v>
      </c>
      <c r="D153" s="136">
        <v>0</v>
      </c>
      <c r="E153" s="136">
        <v>0</v>
      </c>
      <c r="F153" s="138"/>
      <c r="G153" s="137"/>
    </row>
    <row r="154" spans="1:7" ht="16.5" customHeight="1">
      <c r="A154" s="115">
        <v>20128</v>
      </c>
      <c r="B154" s="135" t="s">
        <v>416</v>
      </c>
      <c r="C154" s="199">
        <v>34</v>
      </c>
      <c r="D154" s="136">
        <v>77</v>
      </c>
      <c r="E154" s="136">
        <v>77</v>
      </c>
      <c r="F154" s="138">
        <f t="shared" si="1"/>
        <v>100</v>
      </c>
      <c r="G154" s="137">
        <v>28.33</v>
      </c>
    </row>
    <row r="155" spans="1:7" ht="16.5" customHeight="1">
      <c r="A155" s="115">
        <v>2012801</v>
      </c>
      <c r="B155" s="115" t="s">
        <v>327</v>
      </c>
      <c r="C155" s="199">
        <v>34</v>
      </c>
      <c r="D155" s="136">
        <v>59</v>
      </c>
      <c r="E155" s="136">
        <v>59</v>
      </c>
      <c r="F155" s="138">
        <f t="shared" si="1"/>
        <v>100</v>
      </c>
      <c r="G155" s="137">
        <v>5.36</v>
      </c>
    </row>
    <row r="156" spans="1:7" ht="16.5" customHeight="1">
      <c r="A156" s="115">
        <v>2012802</v>
      </c>
      <c r="B156" s="115" t="s">
        <v>328</v>
      </c>
      <c r="C156" s="199">
        <v>0</v>
      </c>
      <c r="D156" s="136">
        <v>0</v>
      </c>
      <c r="E156" s="136">
        <v>0</v>
      </c>
      <c r="F156" s="138"/>
      <c r="G156" s="137">
        <v>-100</v>
      </c>
    </row>
    <row r="157" spans="1:7" ht="16.5" customHeight="1">
      <c r="A157" s="115">
        <v>2012803</v>
      </c>
      <c r="B157" s="115" t="s">
        <v>329</v>
      </c>
      <c r="C157" s="199">
        <v>0</v>
      </c>
      <c r="D157" s="136">
        <v>0</v>
      </c>
      <c r="E157" s="136">
        <v>0</v>
      </c>
      <c r="F157" s="138"/>
      <c r="G157" s="137"/>
    </row>
    <row r="158" spans="1:7" ht="16.5" customHeight="1">
      <c r="A158" s="115">
        <v>2012804</v>
      </c>
      <c r="B158" s="115" t="s">
        <v>341</v>
      </c>
      <c r="C158" s="199">
        <v>0</v>
      </c>
      <c r="D158" s="136">
        <v>0</v>
      </c>
      <c r="E158" s="136">
        <v>0</v>
      </c>
      <c r="F158" s="138"/>
      <c r="G158" s="137"/>
    </row>
    <row r="159" spans="1:7" ht="16.5" customHeight="1">
      <c r="A159" s="115">
        <v>2012850</v>
      </c>
      <c r="B159" s="115" t="s">
        <v>336</v>
      </c>
      <c r="C159" s="199">
        <v>0</v>
      </c>
      <c r="D159" s="136">
        <v>0</v>
      </c>
      <c r="E159" s="136">
        <v>0</v>
      </c>
      <c r="F159" s="138"/>
      <c r="G159" s="137"/>
    </row>
    <row r="160" spans="1:7" ht="16.5" customHeight="1">
      <c r="A160" s="115">
        <v>2012899</v>
      </c>
      <c r="B160" s="115" t="s">
        <v>417</v>
      </c>
      <c r="C160" s="199">
        <v>0</v>
      </c>
      <c r="D160" s="136">
        <v>18</v>
      </c>
      <c r="E160" s="136">
        <v>18</v>
      </c>
      <c r="F160" s="138">
        <f t="shared" si="1"/>
        <v>100</v>
      </c>
      <c r="G160" s="137"/>
    </row>
    <row r="161" spans="1:7" ht="16.5" customHeight="1">
      <c r="A161" s="115">
        <v>20129</v>
      </c>
      <c r="B161" s="135" t="s">
        <v>418</v>
      </c>
      <c r="C161" s="199">
        <v>410</v>
      </c>
      <c r="D161" s="136">
        <v>640</v>
      </c>
      <c r="E161" s="136">
        <v>640</v>
      </c>
      <c r="F161" s="138">
        <f t="shared" si="1"/>
        <v>100</v>
      </c>
      <c r="G161" s="137">
        <v>62.03</v>
      </c>
    </row>
    <row r="162" spans="1:7" ht="16.5" customHeight="1">
      <c r="A162" s="115">
        <v>2012901</v>
      </c>
      <c r="B162" s="115" t="s">
        <v>327</v>
      </c>
      <c r="C162" s="199">
        <v>269</v>
      </c>
      <c r="D162" s="136">
        <v>177</v>
      </c>
      <c r="E162" s="136">
        <v>177</v>
      </c>
      <c r="F162" s="138">
        <f t="shared" si="1"/>
        <v>100</v>
      </c>
      <c r="G162" s="137">
        <v>-28.05</v>
      </c>
    </row>
    <row r="163" spans="1:7" ht="16.5" customHeight="1">
      <c r="A163" s="115">
        <v>2012902</v>
      </c>
      <c r="B163" s="115" t="s">
        <v>328</v>
      </c>
      <c r="C163" s="199">
        <v>28</v>
      </c>
      <c r="D163" s="136">
        <v>8</v>
      </c>
      <c r="E163" s="136">
        <v>8</v>
      </c>
      <c r="F163" s="138">
        <f t="shared" si="1"/>
        <v>100</v>
      </c>
      <c r="G163" s="137">
        <v>-83.67</v>
      </c>
    </row>
    <row r="164" spans="1:7" ht="16.5" customHeight="1">
      <c r="A164" s="115">
        <v>2012903</v>
      </c>
      <c r="B164" s="115" t="s">
        <v>329</v>
      </c>
      <c r="C164" s="199">
        <v>0</v>
      </c>
      <c r="D164" s="136">
        <v>0</v>
      </c>
      <c r="E164" s="136">
        <v>0</v>
      </c>
      <c r="F164" s="138"/>
      <c r="G164" s="137">
        <v>-100</v>
      </c>
    </row>
    <row r="165" spans="1:7" ht="16.5" customHeight="1">
      <c r="A165" s="115">
        <v>2012906</v>
      </c>
      <c r="B165" s="115" t="s">
        <v>419</v>
      </c>
      <c r="C165" s="199">
        <v>0</v>
      </c>
      <c r="D165" s="136">
        <v>0</v>
      </c>
      <c r="E165" s="136">
        <v>0</v>
      </c>
      <c r="F165" s="138"/>
      <c r="G165" s="137"/>
    </row>
    <row r="166" spans="1:7" ht="16.5" customHeight="1">
      <c r="A166" s="115">
        <v>2012950</v>
      </c>
      <c r="B166" s="115" t="s">
        <v>336</v>
      </c>
      <c r="C166" s="199">
        <v>99</v>
      </c>
      <c r="D166" s="136">
        <v>130</v>
      </c>
      <c r="E166" s="136">
        <v>130</v>
      </c>
      <c r="F166" s="138">
        <f t="shared" si="1"/>
        <v>100</v>
      </c>
      <c r="G166" s="137">
        <v>170.83</v>
      </c>
    </row>
    <row r="167" spans="1:7" ht="16.5" customHeight="1">
      <c r="A167" s="115">
        <v>2012999</v>
      </c>
      <c r="B167" s="115" t="s">
        <v>420</v>
      </c>
      <c r="C167" s="199">
        <v>14</v>
      </c>
      <c r="D167" s="136">
        <v>325</v>
      </c>
      <c r="E167" s="136">
        <v>325</v>
      </c>
      <c r="F167" s="138">
        <f t="shared" si="1"/>
        <v>100</v>
      </c>
      <c r="G167" s="137">
        <v>655.81</v>
      </c>
    </row>
    <row r="168" spans="1:7" ht="16.5" customHeight="1">
      <c r="A168" s="115">
        <v>20131</v>
      </c>
      <c r="B168" s="135" t="s">
        <v>421</v>
      </c>
      <c r="C168" s="199">
        <v>1134</v>
      </c>
      <c r="D168" s="136">
        <v>1866</v>
      </c>
      <c r="E168" s="136">
        <v>1466</v>
      </c>
      <c r="F168" s="138">
        <f t="shared" si="1"/>
        <v>78.56</v>
      </c>
      <c r="G168" s="137">
        <v>-17.27</v>
      </c>
    </row>
    <row r="169" spans="1:7" ht="16.5" customHeight="1">
      <c r="A169" s="115">
        <v>2013101</v>
      </c>
      <c r="B169" s="115" t="s">
        <v>327</v>
      </c>
      <c r="C169" s="199">
        <v>1082</v>
      </c>
      <c r="D169" s="136">
        <v>1610</v>
      </c>
      <c r="E169" s="136">
        <v>1210</v>
      </c>
      <c r="F169" s="138">
        <f t="shared" si="1"/>
        <v>75.16</v>
      </c>
      <c r="G169" s="137">
        <v>13.08</v>
      </c>
    </row>
    <row r="170" spans="1:7" ht="16.5" customHeight="1">
      <c r="A170" s="115">
        <v>2013102</v>
      </c>
      <c r="B170" s="115" t="s">
        <v>328</v>
      </c>
      <c r="C170" s="199">
        <v>16</v>
      </c>
      <c r="D170" s="136">
        <v>127</v>
      </c>
      <c r="E170" s="136">
        <v>127</v>
      </c>
      <c r="F170" s="138">
        <f t="shared" si="1"/>
        <v>100</v>
      </c>
      <c r="G170" s="137">
        <v>-80.55</v>
      </c>
    </row>
    <row r="171" spans="1:7" ht="16.5" customHeight="1">
      <c r="A171" s="115">
        <v>2013103</v>
      </c>
      <c r="B171" s="115" t="s">
        <v>329</v>
      </c>
      <c r="C171" s="199">
        <v>0</v>
      </c>
      <c r="D171" s="136">
        <v>0</v>
      </c>
      <c r="E171" s="136">
        <v>0</v>
      </c>
      <c r="F171" s="138"/>
      <c r="G171" s="137"/>
    </row>
    <row r="172" spans="1:7" ht="16.5" customHeight="1">
      <c r="A172" s="115">
        <v>2013105</v>
      </c>
      <c r="B172" s="115" t="s">
        <v>422</v>
      </c>
      <c r="C172" s="199">
        <v>0</v>
      </c>
      <c r="D172" s="136">
        <v>0</v>
      </c>
      <c r="E172" s="136">
        <v>0</v>
      </c>
      <c r="F172" s="138"/>
      <c r="G172" s="137"/>
    </row>
    <row r="173" spans="1:7" ht="16.5" customHeight="1">
      <c r="A173" s="115">
        <v>2013150</v>
      </c>
      <c r="B173" s="115" t="s">
        <v>336</v>
      </c>
      <c r="C173" s="199">
        <v>36</v>
      </c>
      <c r="D173" s="136">
        <v>58</v>
      </c>
      <c r="E173" s="136">
        <v>58</v>
      </c>
      <c r="F173" s="138">
        <f t="shared" si="1"/>
        <v>100</v>
      </c>
      <c r="G173" s="137">
        <v>205.26</v>
      </c>
    </row>
    <row r="174" spans="1:7" ht="16.5" customHeight="1">
      <c r="A174" s="115">
        <v>2013199</v>
      </c>
      <c r="B174" s="115" t="s">
        <v>423</v>
      </c>
      <c r="C174" s="199">
        <v>0</v>
      </c>
      <c r="D174" s="136">
        <v>71</v>
      </c>
      <c r="E174" s="136">
        <v>71</v>
      </c>
      <c r="F174" s="138">
        <f t="shared" si="1"/>
        <v>100</v>
      </c>
      <c r="G174" s="137">
        <v>136.67</v>
      </c>
    </row>
    <row r="175" spans="1:7" ht="16.5" customHeight="1">
      <c r="A175" s="115">
        <v>20132</v>
      </c>
      <c r="B175" s="135" t="s">
        <v>424</v>
      </c>
      <c r="C175" s="199">
        <v>772</v>
      </c>
      <c r="D175" s="136">
        <v>1067</v>
      </c>
      <c r="E175" s="136">
        <v>1067</v>
      </c>
      <c r="F175" s="138">
        <f t="shared" si="1"/>
        <v>100</v>
      </c>
      <c r="G175" s="137">
        <v>2.99</v>
      </c>
    </row>
    <row r="176" spans="1:7" ht="16.5" customHeight="1">
      <c r="A176" s="115">
        <v>2013201</v>
      </c>
      <c r="B176" s="115" t="s">
        <v>327</v>
      </c>
      <c r="C176" s="199">
        <v>633</v>
      </c>
      <c r="D176" s="136">
        <v>674</v>
      </c>
      <c r="E176" s="136">
        <v>674</v>
      </c>
      <c r="F176" s="138">
        <f t="shared" si="1"/>
        <v>100</v>
      </c>
      <c r="G176" s="137">
        <v>15.02</v>
      </c>
    </row>
    <row r="177" spans="1:7" ht="16.5" customHeight="1">
      <c r="A177" s="115">
        <v>2013202</v>
      </c>
      <c r="B177" s="115" t="s">
        <v>328</v>
      </c>
      <c r="C177" s="199">
        <v>17</v>
      </c>
      <c r="D177" s="136">
        <v>0</v>
      </c>
      <c r="E177" s="136">
        <v>0</v>
      </c>
      <c r="F177" s="138"/>
      <c r="G177" s="137">
        <v>-100</v>
      </c>
    </row>
    <row r="178" spans="1:7" ht="16.5" customHeight="1">
      <c r="A178" s="115">
        <v>2013203</v>
      </c>
      <c r="B178" s="115" t="s">
        <v>329</v>
      </c>
      <c r="C178" s="199">
        <v>0</v>
      </c>
      <c r="D178" s="136">
        <v>0</v>
      </c>
      <c r="E178" s="136">
        <v>0</v>
      </c>
      <c r="F178" s="138"/>
      <c r="G178" s="137"/>
    </row>
    <row r="179" spans="1:7" ht="16.5" customHeight="1">
      <c r="A179" s="115">
        <v>2013204</v>
      </c>
      <c r="B179" s="115" t="s">
        <v>425</v>
      </c>
      <c r="C179" s="199">
        <v>0</v>
      </c>
      <c r="D179" s="136">
        <v>0</v>
      </c>
      <c r="E179" s="136">
        <v>0</v>
      </c>
      <c r="F179" s="138"/>
      <c r="G179" s="137"/>
    </row>
    <row r="180" spans="1:7" ht="16.5" customHeight="1">
      <c r="A180" s="115">
        <v>2013250</v>
      </c>
      <c r="B180" s="115" t="s">
        <v>336</v>
      </c>
      <c r="C180" s="199">
        <v>96</v>
      </c>
      <c r="D180" s="136">
        <v>147</v>
      </c>
      <c r="E180" s="136">
        <v>147</v>
      </c>
      <c r="F180" s="138">
        <f t="shared" si="1"/>
        <v>100</v>
      </c>
      <c r="G180" s="137">
        <v>56.38</v>
      </c>
    </row>
    <row r="181" spans="1:7" ht="16.5" customHeight="1">
      <c r="A181" s="115">
        <v>2013299</v>
      </c>
      <c r="B181" s="115" t="s">
        <v>426</v>
      </c>
      <c r="C181" s="199">
        <v>26</v>
      </c>
      <c r="D181" s="136">
        <v>246</v>
      </c>
      <c r="E181" s="136">
        <v>246</v>
      </c>
      <c r="F181" s="138">
        <f t="shared" si="1"/>
        <v>100</v>
      </c>
      <c r="G181" s="137">
        <v>28.8</v>
      </c>
    </row>
    <row r="182" spans="1:7" ht="16.5" customHeight="1">
      <c r="A182" s="115">
        <v>20133</v>
      </c>
      <c r="B182" s="135" t="s">
        <v>427</v>
      </c>
      <c r="C182" s="199">
        <v>203</v>
      </c>
      <c r="D182" s="136">
        <v>618</v>
      </c>
      <c r="E182" s="136">
        <v>618</v>
      </c>
      <c r="F182" s="138">
        <f t="shared" si="1"/>
        <v>100</v>
      </c>
      <c r="G182" s="137">
        <v>29.02</v>
      </c>
    </row>
    <row r="183" spans="1:7" ht="16.5" customHeight="1">
      <c r="A183" s="115">
        <v>2013301</v>
      </c>
      <c r="B183" s="115" t="s">
        <v>327</v>
      </c>
      <c r="C183" s="199">
        <v>171</v>
      </c>
      <c r="D183" s="136">
        <v>173</v>
      </c>
      <c r="E183" s="136">
        <v>173</v>
      </c>
      <c r="F183" s="138">
        <f t="shared" si="1"/>
        <v>100</v>
      </c>
      <c r="G183" s="137">
        <v>4.22</v>
      </c>
    </row>
    <row r="184" spans="1:7" ht="16.5" customHeight="1">
      <c r="A184" s="115">
        <v>2013302</v>
      </c>
      <c r="B184" s="115" t="s">
        <v>328</v>
      </c>
      <c r="C184" s="199">
        <v>0</v>
      </c>
      <c r="D184" s="136">
        <v>0</v>
      </c>
      <c r="E184" s="136">
        <v>0</v>
      </c>
      <c r="F184" s="138"/>
      <c r="G184" s="137"/>
    </row>
    <row r="185" spans="1:7" ht="16.5" customHeight="1">
      <c r="A185" s="115">
        <v>2013303</v>
      </c>
      <c r="B185" s="115" t="s">
        <v>329</v>
      </c>
      <c r="C185" s="199">
        <v>0</v>
      </c>
      <c r="D185" s="136">
        <v>0</v>
      </c>
      <c r="E185" s="136">
        <v>0</v>
      </c>
      <c r="F185" s="138"/>
      <c r="G185" s="137"/>
    </row>
    <row r="186" spans="1:7" ht="16.5" customHeight="1">
      <c r="A186" s="115">
        <v>2013304</v>
      </c>
      <c r="B186" s="115" t="s">
        <v>428</v>
      </c>
      <c r="C186" s="199">
        <v>0</v>
      </c>
      <c r="D186" s="136">
        <v>0</v>
      </c>
      <c r="E186" s="136">
        <v>0</v>
      </c>
      <c r="F186" s="138"/>
      <c r="G186" s="137"/>
    </row>
    <row r="187" spans="1:7" ht="16.5" customHeight="1">
      <c r="A187" s="115">
        <v>2013350</v>
      </c>
      <c r="B187" s="115" t="s">
        <v>336</v>
      </c>
      <c r="C187" s="199">
        <v>32</v>
      </c>
      <c r="D187" s="136">
        <v>59</v>
      </c>
      <c r="E187" s="136">
        <v>59</v>
      </c>
      <c r="F187" s="138">
        <f t="shared" si="1"/>
        <v>100</v>
      </c>
      <c r="G187" s="137">
        <v>63.89</v>
      </c>
    </row>
    <row r="188" spans="1:7" ht="16.5" customHeight="1">
      <c r="A188" s="115">
        <v>2013399</v>
      </c>
      <c r="B188" s="115" t="s">
        <v>429</v>
      </c>
      <c r="C188" s="199">
        <v>0</v>
      </c>
      <c r="D188" s="136">
        <v>386</v>
      </c>
      <c r="E188" s="136">
        <v>386</v>
      </c>
      <c r="F188" s="138">
        <f t="shared" si="1"/>
        <v>100</v>
      </c>
      <c r="G188" s="137">
        <v>39.35</v>
      </c>
    </row>
    <row r="189" spans="1:7" ht="16.5" customHeight="1">
      <c r="A189" s="115">
        <v>20134</v>
      </c>
      <c r="B189" s="135" t="s">
        <v>430</v>
      </c>
      <c r="C189" s="199">
        <v>81</v>
      </c>
      <c r="D189" s="136">
        <v>125</v>
      </c>
      <c r="E189" s="136">
        <v>125</v>
      </c>
      <c r="F189" s="138">
        <f t="shared" si="1"/>
        <v>100</v>
      </c>
      <c r="G189" s="137">
        <v>26.26</v>
      </c>
    </row>
    <row r="190" spans="1:7" ht="16.5" customHeight="1">
      <c r="A190" s="115">
        <v>2013401</v>
      </c>
      <c r="B190" s="115" t="s">
        <v>327</v>
      </c>
      <c r="C190" s="199">
        <v>71</v>
      </c>
      <c r="D190" s="136">
        <v>87</v>
      </c>
      <c r="E190" s="136">
        <v>87</v>
      </c>
      <c r="F190" s="138">
        <f t="shared" si="1"/>
        <v>100</v>
      </c>
      <c r="G190" s="137">
        <v>58.18</v>
      </c>
    </row>
    <row r="191" spans="1:7" ht="16.5" customHeight="1">
      <c r="A191" s="115">
        <v>2013402</v>
      </c>
      <c r="B191" s="115" t="s">
        <v>328</v>
      </c>
      <c r="C191" s="199">
        <v>0</v>
      </c>
      <c r="D191" s="136">
        <v>0</v>
      </c>
      <c r="E191" s="136">
        <v>0</v>
      </c>
      <c r="F191" s="138"/>
      <c r="G191" s="137"/>
    </row>
    <row r="192" spans="1:7" ht="16.5" customHeight="1">
      <c r="A192" s="115">
        <v>2013403</v>
      </c>
      <c r="B192" s="115" t="s">
        <v>329</v>
      </c>
      <c r="C192" s="199">
        <v>0</v>
      </c>
      <c r="D192" s="136">
        <v>0</v>
      </c>
      <c r="E192" s="136">
        <v>0</v>
      </c>
      <c r="F192" s="138"/>
      <c r="G192" s="137"/>
    </row>
    <row r="193" spans="1:7" ht="16.5" customHeight="1">
      <c r="A193" s="115">
        <v>2013404</v>
      </c>
      <c r="B193" s="115" t="s">
        <v>431</v>
      </c>
      <c r="C193" s="199">
        <v>10</v>
      </c>
      <c r="D193" s="136">
        <v>0</v>
      </c>
      <c r="E193" s="136">
        <v>0</v>
      </c>
      <c r="F193" s="138"/>
      <c r="G193" s="137">
        <v>-100</v>
      </c>
    </row>
    <row r="194" spans="1:7" ht="16.5" customHeight="1">
      <c r="A194" s="115">
        <v>2013405</v>
      </c>
      <c r="B194" s="115" t="s">
        <v>432</v>
      </c>
      <c r="C194" s="199">
        <v>0</v>
      </c>
      <c r="D194" s="136">
        <v>0</v>
      </c>
      <c r="E194" s="136">
        <v>0</v>
      </c>
      <c r="F194" s="138"/>
      <c r="G194" s="137"/>
    </row>
    <row r="195" spans="1:7" ht="16.5" customHeight="1">
      <c r="A195" s="115">
        <v>2013450</v>
      </c>
      <c r="B195" s="115" t="s">
        <v>336</v>
      </c>
      <c r="C195" s="199">
        <v>0</v>
      </c>
      <c r="D195" s="136">
        <v>0</v>
      </c>
      <c r="E195" s="136">
        <v>0</v>
      </c>
      <c r="F195" s="138"/>
      <c r="G195" s="137"/>
    </row>
    <row r="196" spans="1:7" ht="16.5" customHeight="1">
      <c r="A196" s="115">
        <v>2013499</v>
      </c>
      <c r="B196" s="115" t="s">
        <v>433</v>
      </c>
      <c r="C196" s="199">
        <v>0</v>
      </c>
      <c r="D196" s="136">
        <v>38</v>
      </c>
      <c r="E196" s="136">
        <v>38</v>
      </c>
      <c r="F196" s="138">
        <f t="shared" si="1"/>
        <v>100</v>
      </c>
      <c r="G196" s="137">
        <v>11.76</v>
      </c>
    </row>
    <row r="197" spans="1:7" ht="16.5" customHeight="1">
      <c r="A197" s="115">
        <v>20135</v>
      </c>
      <c r="B197" s="135" t="s">
        <v>434</v>
      </c>
      <c r="C197" s="199">
        <v>0</v>
      </c>
      <c r="D197" s="136">
        <v>0</v>
      </c>
      <c r="E197" s="136">
        <v>0</v>
      </c>
      <c r="F197" s="138"/>
      <c r="G197" s="137"/>
    </row>
    <row r="198" spans="1:7" ht="16.5" customHeight="1">
      <c r="A198" s="115">
        <v>2013501</v>
      </c>
      <c r="B198" s="115" t="s">
        <v>327</v>
      </c>
      <c r="C198" s="199">
        <v>0</v>
      </c>
      <c r="D198" s="136">
        <v>0</v>
      </c>
      <c r="E198" s="136">
        <v>0</v>
      </c>
      <c r="F198" s="138"/>
      <c r="G198" s="137"/>
    </row>
    <row r="199" spans="1:7" ht="16.5" customHeight="1">
      <c r="A199" s="115">
        <v>2013502</v>
      </c>
      <c r="B199" s="115" t="s">
        <v>328</v>
      </c>
      <c r="C199" s="199">
        <v>0</v>
      </c>
      <c r="D199" s="136">
        <v>0</v>
      </c>
      <c r="E199" s="136">
        <v>0</v>
      </c>
      <c r="F199" s="138"/>
      <c r="G199" s="137"/>
    </row>
    <row r="200" spans="1:7" ht="16.5" customHeight="1">
      <c r="A200" s="115">
        <v>2013503</v>
      </c>
      <c r="B200" s="115" t="s">
        <v>329</v>
      </c>
      <c r="C200" s="199">
        <v>0</v>
      </c>
      <c r="D200" s="136">
        <v>0</v>
      </c>
      <c r="E200" s="136">
        <v>0</v>
      </c>
      <c r="F200" s="138"/>
      <c r="G200" s="137"/>
    </row>
    <row r="201" spans="1:7" ht="16.5" customHeight="1">
      <c r="A201" s="115">
        <v>2013550</v>
      </c>
      <c r="B201" s="115" t="s">
        <v>336</v>
      </c>
      <c r="C201" s="199">
        <v>0</v>
      </c>
      <c r="D201" s="136">
        <v>0</v>
      </c>
      <c r="E201" s="136">
        <v>0</v>
      </c>
      <c r="F201" s="138"/>
      <c r="G201" s="137"/>
    </row>
    <row r="202" spans="1:7" ht="16.5" customHeight="1">
      <c r="A202" s="115">
        <v>2013599</v>
      </c>
      <c r="B202" s="115" t="s">
        <v>435</v>
      </c>
      <c r="C202" s="199">
        <v>0</v>
      </c>
      <c r="D202" s="136">
        <v>0</v>
      </c>
      <c r="E202" s="136">
        <v>0</v>
      </c>
      <c r="F202" s="138"/>
      <c r="G202" s="137"/>
    </row>
    <row r="203" spans="1:7" ht="16.5" customHeight="1">
      <c r="A203" s="115">
        <v>20136</v>
      </c>
      <c r="B203" s="135" t="s">
        <v>436</v>
      </c>
      <c r="C203" s="199">
        <v>355</v>
      </c>
      <c r="D203" s="136">
        <v>368</v>
      </c>
      <c r="E203" s="136">
        <v>368</v>
      </c>
      <c r="F203" s="138">
        <f>E203/D203*100</f>
        <v>100</v>
      </c>
      <c r="G203" s="137">
        <v>-9.58</v>
      </c>
    </row>
    <row r="204" spans="1:7" ht="16.5" customHeight="1">
      <c r="A204" s="115">
        <v>2013601</v>
      </c>
      <c r="B204" s="115" t="s">
        <v>327</v>
      </c>
      <c r="C204" s="199">
        <v>252</v>
      </c>
      <c r="D204" s="136">
        <v>219</v>
      </c>
      <c r="E204" s="136">
        <v>219</v>
      </c>
      <c r="F204" s="138">
        <f>E204/D204*100</f>
        <v>100</v>
      </c>
      <c r="G204" s="137">
        <v>3.79</v>
      </c>
    </row>
    <row r="205" spans="1:7" ht="16.5" customHeight="1">
      <c r="A205" s="115">
        <v>2013602</v>
      </c>
      <c r="B205" s="115" t="s">
        <v>328</v>
      </c>
      <c r="C205" s="199">
        <v>0</v>
      </c>
      <c r="D205" s="136">
        <v>0</v>
      </c>
      <c r="E205" s="136">
        <v>0</v>
      </c>
      <c r="F205" s="138"/>
      <c r="G205" s="137">
        <v>-100</v>
      </c>
    </row>
    <row r="206" spans="1:7" ht="16.5" customHeight="1">
      <c r="A206" s="115">
        <v>2013603</v>
      </c>
      <c r="B206" s="115" t="s">
        <v>329</v>
      </c>
      <c r="C206" s="199">
        <v>0</v>
      </c>
      <c r="D206" s="136">
        <v>0</v>
      </c>
      <c r="E206" s="136">
        <v>0</v>
      </c>
      <c r="F206" s="138"/>
      <c r="G206" s="137"/>
    </row>
    <row r="207" spans="1:7" ht="16.5" customHeight="1">
      <c r="A207" s="115">
        <v>2013650</v>
      </c>
      <c r="B207" s="115" t="s">
        <v>336</v>
      </c>
      <c r="C207" s="199">
        <v>53</v>
      </c>
      <c r="D207" s="136">
        <v>60</v>
      </c>
      <c r="E207" s="136">
        <v>60</v>
      </c>
      <c r="F207" s="138">
        <f>E207/D207*100</f>
        <v>100</v>
      </c>
      <c r="G207" s="137">
        <v>71.43</v>
      </c>
    </row>
    <row r="208" spans="1:7" ht="16.5" customHeight="1">
      <c r="A208" s="115">
        <v>2013699</v>
      </c>
      <c r="B208" s="115" t="s">
        <v>437</v>
      </c>
      <c r="C208" s="199">
        <v>50</v>
      </c>
      <c r="D208" s="136">
        <v>89</v>
      </c>
      <c r="E208" s="136">
        <v>89</v>
      </c>
      <c r="F208" s="138">
        <f>E208/D208*100</f>
        <v>100</v>
      </c>
      <c r="G208" s="137">
        <v>20.27</v>
      </c>
    </row>
    <row r="209" spans="1:7" ht="16.5" customHeight="1">
      <c r="A209" s="115">
        <v>20137</v>
      </c>
      <c r="B209" s="135" t="s">
        <v>438</v>
      </c>
      <c r="C209" s="199">
        <v>0</v>
      </c>
      <c r="D209" s="136">
        <v>0</v>
      </c>
      <c r="E209" s="136">
        <v>0</v>
      </c>
      <c r="F209" s="138"/>
      <c r="G209" s="137"/>
    </row>
    <row r="210" spans="1:7" ht="16.5" customHeight="1">
      <c r="A210" s="115">
        <v>2013701</v>
      </c>
      <c r="B210" s="115" t="s">
        <v>327</v>
      </c>
      <c r="C210" s="199">
        <v>0</v>
      </c>
      <c r="D210" s="136">
        <v>0</v>
      </c>
      <c r="E210" s="136">
        <v>0</v>
      </c>
      <c r="F210" s="138"/>
      <c r="G210" s="137"/>
    </row>
    <row r="211" spans="1:7" ht="16.5" customHeight="1">
      <c r="A211" s="115">
        <v>2013702</v>
      </c>
      <c r="B211" s="115" t="s">
        <v>328</v>
      </c>
      <c r="C211" s="199">
        <v>0</v>
      </c>
      <c r="D211" s="136">
        <v>0</v>
      </c>
      <c r="E211" s="136">
        <v>0</v>
      </c>
      <c r="F211" s="138"/>
      <c r="G211" s="137"/>
    </row>
    <row r="212" spans="1:7" ht="16.5" customHeight="1">
      <c r="A212" s="115">
        <v>2013703</v>
      </c>
      <c r="B212" s="115" t="s">
        <v>329</v>
      </c>
      <c r="C212" s="199">
        <v>0</v>
      </c>
      <c r="D212" s="136">
        <v>0</v>
      </c>
      <c r="E212" s="136">
        <v>0</v>
      </c>
      <c r="F212" s="138"/>
      <c r="G212" s="137"/>
    </row>
    <row r="213" spans="1:7" ht="16.5" customHeight="1">
      <c r="A213" s="115">
        <v>2013704</v>
      </c>
      <c r="B213" s="115" t="s">
        <v>439</v>
      </c>
      <c r="C213" s="199">
        <v>0</v>
      </c>
      <c r="D213" s="136">
        <v>0</v>
      </c>
      <c r="E213" s="136">
        <v>0</v>
      </c>
      <c r="F213" s="138"/>
      <c r="G213" s="137"/>
    </row>
    <row r="214" spans="1:7" ht="16.5" customHeight="1">
      <c r="A214" s="115">
        <v>2013750</v>
      </c>
      <c r="B214" s="115" t="s">
        <v>336</v>
      </c>
      <c r="C214" s="199">
        <v>0</v>
      </c>
      <c r="D214" s="136">
        <v>0</v>
      </c>
      <c r="E214" s="136">
        <v>0</v>
      </c>
      <c r="F214" s="138"/>
      <c r="G214" s="137"/>
    </row>
    <row r="215" spans="1:7" ht="16.5" customHeight="1">
      <c r="A215" s="115">
        <v>2013799</v>
      </c>
      <c r="B215" s="115" t="s">
        <v>440</v>
      </c>
      <c r="C215" s="199">
        <v>0</v>
      </c>
      <c r="D215" s="136">
        <v>0</v>
      </c>
      <c r="E215" s="136">
        <v>0</v>
      </c>
      <c r="F215" s="138"/>
      <c r="G215" s="137"/>
    </row>
    <row r="216" spans="1:7" ht="16.5" customHeight="1">
      <c r="A216" s="115">
        <v>20138</v>
      </c>
      <c r="B216" s="135" t="s">
        <v>441</v>
      </c>
      <c r="C216" s="199">
        <v>1166</v>
      </c>
      <c r="D216" s="136">
        <v>1440</v>
      </c>
      <c r="E216" s="136">
        <v>1340</v>
      </c>
      <c r="F216" s="138">
        <f>E216/D216*100</f>
        <v>93.06</v>
      </c>
      <c r="G216" s="137">
        <v>7.2</v>
      </c>
    </row>
    <row r="217" spans="1:7" ht="16.5" customHeight="1">
      <c r="A217" s="115">
        <v>2013801</v>
      </c>
      <c r="B217" s="115" t="s">
        <v>327</v>
      </c>
      <c r="C217" s="199">
        <v>1072</v>
      </c>
      <c r="D217" s="136">
        <v>1330</v>
      </c>
      <c r="E217" s="136">
        <v>1130</v>
      </c>
      <c r="F217" s="138">
        <f>E217/D217*100</f>
        <v>84.96</v>
      </c>
      <c r="G217" s="137">
        <v>5.21</v>
      </c>
    </row>
    <row r="218" spans="1:7" ht="16.5" customHeight="1">
      <c r="A218" s="115">
        <v>2013802</v>
      </c>
      <c r="B218" s="115" t="s">
        <v>328</v>
      </c>
      <c r="C218" s="199">
        <v>0</v>
      </c>
      <c r="D218" s="136">
        <v>25</v>
      </c>
      <c r="E218" s="136">
        <v>25</v>
      </c>
      <c r="F218" s="138">
        <f>E218/D218*100</f>
        <v>100</v>
      </c>
      <c r="G218" s="137">
        <v>733.33</v>
      </c>
    </row>
    <row r="219" spans="1:7" ht="16.5" customHeight="1">
      <c r="A219" s="115">
        <v>2013803</v>
      </c>
      <c r="B219" s="115" t="s">
        <v>329</v>
      </c>
      <c r="C219" s="199">
        <v>0</v>
      </c>
      <c r="D219" s="136">
        <v>0</v>
      </c>
      <c r="E219" s="136">
        <v>0</v>
      </c>
      <c r="F219" s="138"/>
      <c r="G219" s="137"/>
    </row>
    <row r="220" spans="1:7" ht="16.5" customHeight="1">
      <c r="A220" s="115">
        <v>2013804</v>
      </c>
      <c r="B220" s="115" t="s">
        <v>442</v>
      </c>
      <c r="C220" s="199">
        <v>0</v>
      </c>
      <c r="D220" s="136">
        <v>0</v>
      </c>
      <c r="E220" s="136">
        <v>0</v>
      </c>
      <c r="F220" s="138"/>
      <c r="G220" s="137"/>
    </row>
    <row r="221" spans="1:7" ht="16.5" customHeight="1">
      <c r="A221" s="115">
        <v>2013805</v>
      </c>
      <c r="B221" s="115" t="s">
        <v>443</v>
      </c>
      <c r="C221" s="199">
        <v>0</v>
      </c>
      <c r="D221" s="136">
        <v>0</v>
      </c>
      <c r="E221" s="136">
        <v>0</v>
      </c>
      <c r="F221" s="138"/>
      <c r="G221" s="137"/>
    </row>
    <row r="222" spans="1:7" ht="16.5" customHeight="1">
      <c r="A222" s="115">
        <v>2013808</v>
      </c>
      <c r="B222" s="115" t="s">
        <v>368</v>
      </c>
      <c r="C222" s="199">
        <v>0</v>
      </c>
      <c r="D222" s="136">
        <v>0</v>
      </c>
      <c r="E222" s="136">
        <v>0</v>
      </c>
      <c r="F222" s="138"/>
      <c r="G222" s="137"/>
    </row>
    <row r="223" spans="1:7" ht="16.5" customHeight="1">
      <c r="A223" s="115">
        <v>2013810</v>
      </c>
      <c r="B223" s="115" t="s">
        <v>444</v>
      </c>
      <c r="C223" s="199">
        <v>0</v>
      </c>
      <c r="D223" s="136">
        <v>0</v>
      </c>
      <c r="E223" s="136">
        <v>0</v>
      </c>
      <c r="F223" s="138"/>
      <c r="G223" s="137">
        <v>-100</v>
      </c>
    </row>
    <row r="224" spans="1:7" ht="16.5" customHeight="1">
      <c r="A224" s="115">
        <v>2013812</v>
      </c>
      <c r="B224" s="115" t="s">
        <v>445</v>
      </c>
      <c r="C224" s="199">
        <v>0</v>
      </c>
      <c r="D224" s="136">
        <v>6</v>
      </c>
      <c r="E224" s="136">
        <v>6</v>
      </c>
      <c r="F224" s="138">
        <f>E224/D224*100</f>
        <v>100</v>
      </c>
      <c r="G224" s="137">
        <v>0</v>
      </c>
    </row>
    <row r="225" spans="1:7" ht="16.5" customHeight="1">
      <c r="A225" s="115">
        <v>2013813</v>
      </c>
      <c r="B225" s="115" t="s">
        <v>446</v>
      </c>
      <c r="C225" s="199">
        <v>0</v>
      </c>
      <c r="D225" s="136">
        <v>0</v>
      </c>
      <c r="E225" s="136">
        <v>0</v>
      </c>
      <c r="F225" s="138"/>
      <c r="G225" s="137"/>
    </row>
    <row r="226" spans="1:7" ht="16.5" customHeight="1">
      <c r="A226" s="115">
        <v>2013814</v>
      </c>
      <c r="B226" s="115" t="s">
        <v>447</v>
      </c>
      <c r="C226" s="199">
        <v>0</v>
      </c>
      <c r="D226" s="136">
        <v>0</v>
      </c>
      <c r="E226" s="136">
        <v>0</v>
      </c>
      <c r="F226" s="138"/>
      <c r="G226" s="137"/>
    </row>
    <row r="227" spans="1:7" ht="16.5" customHeight="1">
      <c r="A227" s="115">
        <v>2013815</v>
      </c>
      <c r="B227" s="115" t="s">
        <v>448</v>
      </c>
      <c r="C227" s="199">
        <v>0</v>
      </c>
      <c r="D227" s="136">
        <v>0</v>
      </c>
      <c r="E227" s="136">
        <v>0</v>
      </c>
      <c r="F227" s="138"/>
      <c r="G227" s="137"/>
    </row>
    <row r="228" spans="1:7" ht="16.5" customHeight="1">
      <c r="A228" s="115">
        <v>2013816</v>
      </c>
      <c r="B228" s="115" t="s">
        <v>449</v>
      </c>
      <c r="C228" s="199">
        <v>10</v>
      </c>
      <c r="D228" s="136">
        <v>59</v>
      </c>
      <c r="E228" s="136">
        <v>59</v>
      </c>
      <c r="F228" s="138">
        <f>E228/D228*100</f>
        <v>100</v>
      </c>
      <c r="G228" s="137">
        <v>78.79</v>
      </c>
    </row>
    <row r="229" spans="1:7" ht="16.5" customHeight="1">
      <c r="A229" s="115">
        <v>2013850</v>
      </c>
      <c r="B229" s="115" t="s">
        <v>336</v>
      </c>
      <c r="C229" s="199">
        <v>84</v>
      </c>
      <c r="D229" s="136">
        <v>110</v>
      </c>
      <c r="E229" s="136">
        <v>110</v>
      </c>
      <c r="F229" s="138">
        <f>E229/D229*100</f>
        <v>100</v>
      </c>
      <c r="G229" s="137">
        <v>32.53</v>
      </c>
    </row>
    <row r="230" spans="1:7" ht="16.5" customHeight="1">
      <c r="A230" s="115">
        <v>2013899</v>
      </c>
      <c r="B230" s="115" t="s">
        <v>450</v>
      </c>
      <c r="C230" s="199">
        <v>0</v>
      </c>
      <c r="D230" s="136">
        <v>10</v>
      </c>
      <c r="E230" s="136">
        <v>10</v>
      </c>
      <c r="F230" s="138">
        <f>E230/D230*100</f>
        <v>100</v>
      </c>
      <c r="G230" s="137">
        <v>-67.74</v>
      </c>
    </row>
    <row r="231" spans="1:7" ht="16.5" customHeight="1">
      <c r="A231" s="115">
        <v>20199</v>
      </c>
      <c r="B231" s="135" t="s">
        <v>451</v>
      </c>
      <c r="C231" s="199">
        <v>384</v>
      </c>
      <c r="D231" s="136">
        <v>283</v>
      </c>
      <c r="E231" s="136">
        <v>283</v>
      </c>
      <c r="F231" s="138">
        <f>E231/D231*100</f>
        <v>100</v>
      </c>
      <c r="G231" s="137">
        <v>-9</v>
      </c>
    </row>
    <row r="232" spans="1:7" ht="16.5" customHeight="1">
      <c r="A232" s="115">
        <v>2019901</v>
      </c>
      <c r="B232" s="115" t="s">
        <v>452</v>
      </c>
      <c r="C232" s="199">
        <v>0</v>
      </c>
      <c r="D232" s="136">
        <v>0</v>
      </c>
      <c r="E232" s="136">
        <v>0</v>
      </c>
      <c r="F232" s="138"/>
      <c r="G232" s="137"/>
    </row>
    <row r="233" spans="1:7" ht="16.5" customHeight="1">
      <c r="A233" s="115">
        <v>2019999</v>
      </c>
      <c r="B233" s="115" t="s">
        <v>453</v>
      </c>
      <c r="C233" s="199">
        <v>384</v>
      </c>
      <c r="D233" s="136">
        <v>283</v>
      </c>
      <c r="E233" s="136">
        <v>283</v>
      </c>
      <c r="F233" s="138">
        <f>E233/D233*100</f>
        <v>100</v>
      </c>
      <c r="G233" s="137">
        <v>-9</v>
      </c>
    </row>
    <row r="234" spans="1:7" ht="16.5" customHeight="1">
      <c r="A234" s="115">
        <v>202</v>
      </c>
      <c r="B234" s="135" t="s">
        <v>89</v>
      </c>
      <c r="C234" s="202"/>
      <c r="D234" s="198"/>
      <c r="E234" s="136">
        <v>0</v>
      </c>
      <c r="F234" s="138"/>
      <c r="G234" s="137"/>
    </row>
    <row r="235" spans="1:7" ht="16.5" customHeight="1">
      <c r="A235" s="115">
        <v>20201</v>
      </c>
      <c r="B235" s="135" t="s">
        <v>454</v>
      </c>
      <c r="C235" s="202"/>
      <c r="D235" s="198"/>
      <c r="E235" s="136">
        <v>0</v>
      </c>
      <c r="F235" s="138"/>
      <c r="G235" s="137"/>
    </row>
    <row r="236" spans="1:7" ht="16.5" customHeight="1">
      <c r="A236" s="115">
        <v>2020101</v>
      </c>
      <c r="B236" s="115" t="s">
        <v>327</v>
      </c>
      <c r="C236" s="202"/>
      <c r="D236" s="198"/>
      <c r="E236" s="136">
        <v>0</v>
      </c>
      <c r="F236" s="138"/>
      <c r="G236" s="137"/>
    </row>
    <row r="237" spans="1:7" ht="16.5" customHeight="1">
      <c r="A237" s="115">
        <v>2020102</v>
      </c>
      <c r="B237" s="115" t="s">
        <v>328</v>
      </c>
      <c r="C237" s="202"/>
      <c r="D237" s="198"/>
      <c r="E237" s="136">
        <v>0</v>
      </c>
      <c r="F237" s="138"/>
      <c r="G237" s="137"/>
    </row>
    <row r="238" spans="1:7" ht="16.5" customHeight="1">
      <c r="A238" s="115">
        <v>2020103</v>
      </c>
      <c r="B238" s="115" t="s">
        <v>329</v>
      </c>
      <c r="C238" s="202"/>
      <c r="D238" s="198"/>
      <c r="E238" s="136">
        <v>0</v>
      </c>
      <c r="F238" s="138"/>
      <c r="G238" s="137"/>
    </row>
    <row r="239" spans="1:7" ht="16.5" customHeight="1">
      <c r="A239" s="115">
        <v>2020104</v>
      </c>
      <c r="B239" s="115" t="s">
        <v>422</v>
      </c>
      <c r="C239" s="202"/>
      <c r="D239" s="198"/>
      <c r="E239" s="136">
        <v>0</v>
      </c>
      <c r="F239" s="138"/>
      <c r="G239" s="137"/>
    </row>
    <row r="240" spans="1:7" ht="16.5" customHeight="1">
      <c r="A240" s="115">
        <v>2020150</v>
      </c>
      <c r="B240" s="115" t="s">
        <v>336</v>
      </c>
      <c r="C240" s="202"/>
      <c r="D240" s="198"/>
      <c r="E240" s="136">
        <v>0</v>
      </c>
      <c r="F240" s="138"/>
      <c r="G240" s="137"/>
    </row>
    <row r="241" spans="1:7" ht="16.5" customHeight="1">
      <c r="A241" s="115">
        <v>2020199</v>
      </c>
      <c r="B241" s="115" t="s">
        <v>455</v>
      </c>
      <c r="C241" s="202"/>
      <c r="D241" s="198"/>
      <c r="E241" s="136">
        <v>0</v>
      </c>
      <c r="F241" s="138"/>
      <c r="G241" s="137"/>
    </row>
    <row r="242" spans="1:7" ht="16.5" customHeight="1">
      <c r="A242" s="115">
        <v>20202</v>
      </c>
      <c r="B242" s="135" t="s">
        <v>456</v>
      </c>
      <c r="C242" s="202"/>
      <c r="D242" s="198"/>
      <c r="E242" s="136">
        <v>0</v>
      </c>
      <c r="F242" s="138"/>
      <c r="G242" s="137"/>
    </row>
    <row r="243" spans="1:7" ht="16.5" customHeight="1">
      <c r="A243" s="115">
        <v>2020201</v>
      </c>
      <c r="B243" s="115" t="s">
        <v>457</v>
      </c>
      <c r="C243" s="202"/>
      <c r="D243" s="198"/>
      <c r="E243" s="136">
        <v>0</v>
      </c>
      <c r="F243" s="138"/>
      <c r="G243" s="137"/>
    </row>
    <row r="244" spans="1:7" ht="16.5" customHeight="1">
      <c r="A244" s="115">
        <v>2020202</v>
      </c>
      <c r="B244" s="115" t="s">
        <v>458</v>
      </c>
      <c r="C244" s="202"/>
      <c r="D244" s="198"/>
      <c r="E244" s="136">
        <v>0</v>
      </c>
      <c r="F244" s="138"/>
      <c r="G244" s="137"/>
    </row>
    <row r="245" spans="1:7" ht="16.5" customHeight="1">
      <c r="A245" s="115">
        <v>20203</v>
      </c>
      <c r="B245" s="135" t="s">
        <v>459</v>
      </c>
      <c r="C245" s="202"/>
      <c r="D245" s="198"/>
      <c r="E245" s="136">
        <v>0</v>
      </c>
      <c r="F245" s="138"/>
      <c r="G245" s="137"/>
    </row>
    <row r="246" spans="1:7" ht="16.5" customHeight="1">
      <c r="A246" s="115">
        <v>2020304</v>
      </c>
      <c r="B246" s="115" t="s">
        <v>460</v>
      </c>
      <c r="C246" s="202"/>
      <c r="D246" s="198"/>
      <c r="E246" s="136">
        <v>0</v>
      </c>
      <c r="F246" s="138"/>
      <c r="G246" s="137"/>
    </row>
    <row r="247" spans="1:7" ht="16.5" customHeight="1">
      <c r="A247" s="115">
        <v>2020306</v>
      </c>
      <c r="B247" s="115" t="s">
        <v>461</v>
      </c>
      <c r="C247" s="202"/>
      <c r="D247" s="198"/>
      <c r="E247" s="136">
        <v>0</v>
      </c>
      <c r="F247" s="138"/>
      <c r="G247" s="137"/>
    </row>
    <row r="248" spans="1:7" ht="16.5" customHeight="1">
      <c r="A248" s="115">
        <v>20204</v>
      </c>
      <c r="B248" s="135" t="s">
        <v>462</v>
      </c>
      <c r="C248" s="202"/>
      <c r="D248" s="198"/>
      <c r="E248" s="136">
        <v>0</v>
      </c>
      <c r="F248" s="138"/>
      <c r="G248" s="137"/>
    </row>
    <row r="249" spans="1:7" ht="16.5" customHeight="1">
      <c r="A249" s="115">
        <v>2020401</v>
      </c>
      <c r="B249" s="115" t="s">
        <v>463</v>
      </c>
      <c r="C249" s="202"/>
      <c r="D249" s="198"/>
      <c r="E249" s="136">
        <v>0</v>
      </c>
      <c r="F249" s="138"/>
      <c r="G249" s="137"/>
    </row>
    <row r="250" spans="1:7" ht="16.5" customHeight="1">
      <c r="A250" s="115">
        <v>2020402</v>
      </c>
      <c r="B250" s="115" t="s">
        <v>464</v>
      </c>
      <c r="C250" s="202"/>
      <c r="D250" s="198"/>
      <c r="E250" s="136">
        <v>0</v>
      </c>
      <c r="F250" s="138"/>
      <c r="G250" s="137"/>
    </row>
    <row r="251" spans="1:7" ht="16.5" customHeight="1">
      <c r="A251" s="115">
        <v>2020403</v>
      </c>
      <c r="B251" s="115" t="s">
        <v>465</v>
      </c>
      <c r="C251" s="202"/>
      <c r="D251" s="198"/>
      <c r="E251" s="136">
        <v>0</v>
      </c>
      <c r="F251" s="138"/>
      <c r="G251" s="137"/>
    </row>
    <row r="252" spans="1:7" ht="16.5" customHeight="1">
      <c r="A252" s="115">
        <v>2020404</v>
      </c>
      <c r="B252" s="115" t="s">
        <v>466</v>
      </c>
      <c r="C252" s="202"/>
      <c r="D252" s="198"/>
      <c r="E252" s="136">
        <v>0</v>
      </c>
      <c r="F252" s="138"/>
      <c r="G252" s="137"/>
    </row>
    <row r="253" spans="1:7" ht="16.5" customHeight="1">
      <c r="A253" s="115">
        <v>2020499</v>
      </c>
      <c r="B253" s="115" t="s">
        <v>467</v>
      </c>
      <c r="C253" s="202"/>
      <c r="D253" s="198"/>
      <c r="E253" s="136">
        <v>0</v>
      </c>
      <c r="F253" s="138"/>
      <c r="G253" s="137"/>
    </row>
    <row r="254" spans="1:7" ht="16.5" customHeight="1">
      <c r="A254" s="115">
        <v>20205</v>
      </c>
      <c r="B254" s="135" t="s">
        <v>468</v>
      </c>
      <c r="C254" s="202"/>
      <c r="D254" s="198"/>
      <c r="E254" s="136">
        <v>0</v>
      </c>
      <c r="F254" s="138"/>
      <c r="G254" s="137"/>
    </row>
    <row r="255" spans="1:7" ht="16.5" customHeight="1">
      <c r="A255" s="115">
        <v>2020503</v>
      </c>
      <c r="B255" s="115" t="s">
        <v>469</v>
      </c>
      <c r="C255" s="202"/>
      <c r="D255" s="198"/>
      <c r="E255" s="136">
        <v>0</v>
      </c>
      <c r="F255" s="138"/>
      <c r="G255" s="137"/>
    </row>
    <row r="256" spans="1:7" ht="16.5" customHeight="1">
      <c r="A256" s="115">
        <v>2020504</v>
      </c>
      <c r="B256" s="115" t="s">
        <v>470</v>
      </c>
      <c r="C256" s="202"/>
      <c r="D256" s="198"/>
      <c r="E256" s="136">
        <v>0</v>
      </c>
      <c r="F256" s="138"/>
      <c r="G256" s="137"/>
    </row>
    <row r="257" spans="1:7" ht="16.5" customHeight="1">
      <c r="A257" s="115">
        <v>2020505</v>
      </c>
      <c r="B257" s="115" t="s">
        <v>471</v>
      </c>
      <c r="C257" s="202"/>
      <c r="D257" s="198"/>
      <c r="E257" s="136">
        <v>0</v>
      </c>
      <c r="F257" s="138"/>
      <c r="G257" s="137"/>
    </row>
    <row r="258" spans="1:7" ht="16.5" customHeight="1">
      <c r="A258" s="115">
        <v>2020599</v>
      </c>
      <c r="B258" s="115" t="s">
        <v>472</v>
      </c>
      <c r="C258" s="202"/>
      <c r="D258" s="198"/>
      <c r="E258" s="136">
        <v>0</v>
      </c>
      <c r="F258" s="138"/>
      <c r="G258" s="137"/>
    </row>
    <row r="259" spans="1:7" ht="16.5" customHeight="1">
      <c r="A259" s="115">
        <v>20206</v>
      </c>
      <c r="B259" s="135" t="s">
        <v>473</v>
      </c>
      <c r="C259" s="202"/>
      <c r="D259" s="198"/>
      <c r="E259" s="136">
        <v>0</v>
      </c>
      <c r="F259" s="138"/>
      <c r="G259" s="137"/>
    </row>
    <row r="260" spans="1:7" ht="16.5" customHeight="1">
      <c r="A260" s="115">
        <v>2020601</v>
      </c>
      <c r="B260" s="115" t="s">
        <v>474</v>
      </c>
      <c r="C260" s="202"/>
      <c r="D260" s="198"/>
      <c r="E260" s="136">
        <v>0</v>
      </c>
      <c r="F260" s="138"/>
      <c r="G260" s="137"/>
    </row>
    <row r="261" spans="1:7" ht="16.5" customHeight="1">
      <c r="A261" s="115">
        <v>20207</v>
      </c>
      <c r="B261" s="135" t="s">
        <v>475</v>
      </c>
      <c r="C261" s="202"/>
      <c r="D261" s="198"/>
      <c r="E261" s="136">
        <v>0</v>
      </c>
      <c r="F261" s="138"/>
      <c r="G261" s="137"/>
    </row>
    <row r="262" spans="1:7" ht="16.5" customHeight="1">
      <c r="A262" s="115">
        <v>2020701</v>
      </c>
      <c r="B262" s="115" t="s">
        <v>476</v>
      </c>
      <c r="C262" s="202"/>
      <c r="D262" s="198"/>
      <c r="E262" s="136">
        <v>0</v>
      </c>
      <c r="F262" s="138"/>
      <c r="G262" s="137"/>
    </row>
    <row r="263" spans="1:7" ht="16.5" customHeight="1">
      <c r="A263" s="115">
        <v>2020702</v>
      </c>
      <c r="B263" s="115" t="s">
        <v>477</v>
      </c>
      <c r="C263" s="202"/>
      <c r="D263" s="198"/>
      <c r="E263" s="136">
        <v>0</v>
      </c>
      <c r="F263" s="138"/>
      <c r="G263" s="137"/>
    </row>
    <row r="264" spans="1:7" ht="16.5" customHeight="1">
      <c r="A264" s="115">
        <v>2020703</v>
      </c>
      <c r="B264" s="115" t="s">
        <v>478</v>
      </c>
      <c r="C264" s="202"/>
      <c r="D264" s="198"/>
      <c r="E264" s="136">
        <v>0</v>
      </c>
      <c r="F264" s="138"/>
      <c r="G264" s="137"/>
    </row>
    <row r="265" spans="1:7" ht="16.5" customHeight="1">
      <c r="A265" s="115">
        <v>2020799</v>
      </c>
      <c r="B265" s="115" t="s">
        <v>234</v>
      </c>
      <c r="C265" s="202"/>
      <c r="D265" s="198"/>
      <c r="E265" s="136">
        <v>0</v>
      </c>
      <c r="F265" s="138"/>
      <c r="G265" s="137"/>
    </row>
    <row r="266" spans="1:7" ht="16.5" customHeight="1">
      <c r="A266" s="115">
        <v>20208</v>
      </c>
      <c r="B266" s="135" t="s">
        <v>479</v>
      </c>
      <c r="C266" s="202"/>
      <c r="D266" s="198"/>
      <c r="E266" s="136">
        <v>0</v>
      </c>
      <c r="F266" s="138"/>
      <c r="G266" s="137"/>
    </row>
    <row r="267" spans="1:7" ht="16.5" customHeight="1">
      <c r="A267" s="115">
        <v>2020801</v>
      </c>
      <c r="B267" s="115" t="s">
        <v>327</v>
      </c>
      <c r="C267" s="202"/>
      <c r="D267" s="198"/>
      <c r="E267" s="136">
        <v>0</v>
      </c>
      <c r="F267" s="138"/>
      <c r="G267" s="137"/>
    </row>
    <row r="268" spans="1:7" ht="16.5" customHeight="1">
      <c r="A268" s="115">
        <v>2020802</v>
      </c>
      <c r="B268" s="115" t="s">
        <v>328</v>
      </c>
      <c r="C268" s="202"/>
      <c r="D268" s="198"/>
      <c r="E268" s="136">
        <v>0</v>
      </c>
      <c r="F268" s="138"/>
      <c r="G268" s="137"/>
    </row>
    <row r="269" spans="1:7" ht="16.5" customHeight="1">
      <c r="A269" s="115">
        <v>2020803</v>
      </c>
      <c r="B269" s="115" t="s">
        <v>329</v>
      </c>
      <c r="C269" s="202"/>
      <c r="D269" s="198"/>
      <c r="E269" s="136">
        <v>0</v>
      </c>
      <c r="F269" s="138"/>
      <c r="G269" s="137"/>
    </row>
    <row r="270" spans="1:7" ht="16.5" customHeight="1">
      <c r="A270" s="115">
        <v>2020850</v>
      </c>
      <c r="B270" s="115" t="s">
        <v>336</v>
      </c>
      <c r="C270" s="202"/>
      <c r="D270" s="198"/>
      <c r="E270" s="136">
        <v>0</v>
      </c>
      <c r="F270" s="138"/>
      <c r="G270" s="137"/>
    </row>
    <row r="271" spans="1:7" ht="16.5" customHeight="1">
      <c r="A271" s="115">
        <v>2020899</v>
      </c>
      <c r="B271" s="115" t="s">
        <v>480</v>
      </c>
      <c r="C271" s="202"/>
      <c r="D271" s="198"/>
      <c r="E271" s="136">
        <v>0</v>
      </c>
      <c r="F271" s="138"/>
      <c r="G271" s="137"/>
    </row>
    <row r="272" spans="1:7" ht="16.5" customHeight="1">
      <c r="A272" s="115">
        <v>20299</v>
      </c>
      <c r="B272" s="135" t="s">
        <v>481</v>
      </c>
      <c r="C272" s="202"/>
      <c r="D272" s="198"/>
      <c r="E272" s="136">
        <v>0</v>
      </c>
      <c r="F272" s="138"/>
      <c r="G272" s="137"/>
    </row>
    <row r="273" spans="1:7" ht="16.5" customHeight="1">
      <c r="A273" s="115">
        <v>2029999</v>
      </c>
      <c r="B273" s="115" t="s">
        <v>482</v>
      </c>
      <c r="C273" s="202"/>
      <c r="D273" s="198"/>
      <c r="E273" s="136">
        <v>0</v>
      </c>
      <c r="F273" s="138"/>
      <c r="G273" s="137"/>
    </row>
    <row r="274" spans="1:7" ht="16.5" customHeight="1">
      <c r="A274" s="115">
        <v>203</v>
      </c>
      <c r="B274" s="135" t="s">
        <v>90</v>
      </c>
      <c r="C274" s="199"/>
      <c r="D274" s="198"/>
      <c r="E274" s="136">
        <v>0</v>
      </c>
      <c r="F274" s="138"/>
      <c r="G274" s="137">
        <v>-100</v>
      </c>
    </row>
    <row r="275" spans="1:7" ht="16.5" customHeight="1">
      <c r="A275" s="115">
        <v>20301</v>
      </c>
      <c r="B275" s="135" t="s">
        <v>483</v>
      </c>
      <c r="C275" s="199"/>
      <c r="D275" s="198"/>
      <c r="E275" s="136">
        <v>0</v>
      </c>
      <c r="F275" s="138"/>
      <c r="G275" s="137"/>
    </row>
    <row r="276" spans="1:7" ht="16.5" customHeight="1">
      <c r="A276" s="115">
        <v>2030101</v>
      </c>
      <c r="B276" s="115" t="s">
        <v>484</v>
      </c>
      <c r="C276" s="199"/>
      <c r="D276" s="198"/>
      <c r="E276" s="136">
        <v>0</v>
      </c>
      <c r="F276" s="138"/>
      <c r="G276" s="137"/>
    </row>
    <row r="277" spans="1:7" ht="16.5" customHeight="1">
      <c r="A277" s="115">
        <v>2030102</v>
      </c>
      <c r="B277" s="115" t="s">
        <v>485</v>
      </c>
      <c r="C277" s="199"/>
      <c r="D277" s="198"/>
      <c r="E277" s="136">
        <v>0</v>
      </c>
      <c r="F277" s="138"/>
      <c r="G277" s="137"/>
    </row>
    <row r="278" spans="1:7" ht="16.5" customHeight="1">
      <c r="A278" s="115">
        <v>2030199</v>
      </c>
      <c r="B278" s="115" t="s">
        <v>486</v>
      </c>
      <c r="C278" s="199"/>
      <c r="D278" s="198"/>
      <c r="E278" s="136">
        <v>0</v>
      </c>
      <c r="F278" s="138"/>
      <c r="G278" s="137"/>
    </row>
    <row r="279" spans="1:7" ht="16.5" customHeight="1">
      <c r="A279" s="115">
        <v>20304</v>
      </c>
      <c r="B279" s="135" t="s">
        <v>487</v>
      </c>
      <c r="C279" s="199"/>
      <c r="D279" s="198"/>
      <c r="E279" s="136">
        <v>0</v>
      </c>
      <c r="F279" s="138"/>
      <c r="G279" s="137"/>
    </row>
    <row r="280" spans="1:7" ht="16.5" customHeight="1">
      <c r="A280" s="115">
        <v>2030401</v>
      </c>
      <c r="B280" s="115" t="s">
        <v>488</v>
      </c>
      <c r="C280" s="199"/>
      <c r="D280" s="198"/>
      <c r="E280" s="136">
        <v>0</v>
      </c>
      <c r="F280" s="138"/>
      <c r="G280" s="137"/>
    </row>
    <row r="281" spans="1:7" ht="16.5" customHeight="1">
      <c r="A281" s="115">
        <v>20305</v>
      </c>
      <c r="B281" s="135" t="s">
        <v>489</v>
      </c>
      <c r="C281" s="199"/>
      <c r="D281" s="198"/>
      <c r="E281" s="136">
        <v>0</v>
      </c>
      <c r="F281" s="138"/>
      <c r="G281" s="137"/>
    </row>
    <row r="282" spans="1:7" ht="16.5" customHeight="1">
      <c r="A282" s="115">
        <v>2030501</v>
      </c>
      <c r="B282" s="115" t="s">
        <v>490</v>
      </c>
      <c r="C282" s="199"/>
      <c r="D282" s="198"/>
      <c r="E282" s="136">
        <v>0</v>
      </c>
      <c r="F282" s="138"/>
      <c r="G282" s="137"/>
    </row>
    <row r="283" spans="1:7" ht="16.5" customHeight="1">
      <c r="A283" s="115">
        <v>20306</v>
      </c>
      <c r="B283" s="135" t="s">
        <v>491</v>
      </c>
      <c r="C283" s="199"/>
      <c r="D283" s="198"/>
      <c r="E283" s="136">
        <v>0</v>
      </c>
      <c r="F283" s="138"/>
      <c r="G283" s="137">
        <v>-100</v>
      </c>
    </row>
    <row r="284" spans="1:7" ht="16.5" customHeight="1">
      <c r="A284" s="115">
        <v>2030601</v>
      </c>
      <c r="B284" s="115" t="s">
        <v>492</v>
      </c>
      <c r="C284" s="199"/>
      <c r="D284" s="198"/>
      <c r="E284" s="136">
        <v>0</v>
      </c>
      <c r="F284" s="138"/>
      <c r="G284" s="137">
        <v>-100</v>
      </c>
    </row>
    <row r="285" spans="1:7" ht="16.5" customHeight="1">
      <c r="A285" s="115">
        <v>2030602</v>
      </c>
      <c r="B285" s="115" t="s">
        <v>493</v>
      </c>
      <c r="C285" s="199"/>
      <c r="D285" s="198"/>
      <c r="E285" s="136">
        <v>0</v>
      </c>
      <c r="F285" s="138"/>
      <c r="G285" s="137"/>
    </row>
    <row r="286" spans="1:7" ht="16.5" customHeight="1">
      <c r="A286" s="115">
        <v>2030603</v>
      </c>
      <c r="B286" s="115" t="s">
        <v>494</v>
      </c>
      <c r="C286" s="199"/>
      <c r="D286" s="198"/>
      <c r="E286" s="136">
        <v>0</v>
      </c>
      <c r="F286" s="138"/>
      <c r="G286" s="137"/>
    </row>
    <row r="287" spans="1:7" ht="16.5" customHeight="1">
      <c r="A287" s="115">
        <v>2030604</v>
      </c>
      <c r="B287" s="115" t="s">
        <v>495</v>
      </c>
      <c r="C287" s="199"/>
      <c r="D287" s="198"/>
      <c r="E287" s="136">
        <v>0</v>
      </c>
      <c r="F287" s="138"/>
      <c r="G287" s="137"/>
    </row>
    <row r="288" spans="1:7" ht="16.5" customHeight="1">
      <c r="A288" s="115">
        <v>2030607</v>
      </c>
      <c r="B288" s="115" t="s">
        <v>496</v>
      </c>
      <c r="C288" s="199"/>
      <c r="D288" s="198"/>
      <c r="E288" s="136">
        <v>0</v>
      </c>
      <c r="F288" s="138"/>
      <c r="G288" s="137"/>
    </row>
    <row r="289" spans="1:7" ht="16.5" customHeight="1">
      <c r="A289" s="115">
        <v>2030608</v>
      </c>
      <c r="B289" s="115" t="s">
        <v>497</v>
      </c>
      <c r="C289" s="199"/>
      <c r="D289" s="198"/>
      <c r="E289" s="136">
        <v>0</v>
      </c>
      <c r="F289" s="138"/>
      <c r="G289" s="137"/>
    </row>
    <row r="290" spans="1:7" ht="16.5" customHeight="1">
      <c r="A290" s="115">
        <v>2030699</v>
      </c>
      <c r="B290" s="115" t="s">
        <v>498</v>
      </c>
      <c r="C290" s="199"/>
      <c r="D290" s="198"/>
      <c r="E290" s="136">
        <v>0</v>
      </c>
      <c r="F290" s="138"/>
      <c r="G290" s="137"/>
    </row>
    <row r="291" spans="1:7" ht="16.5" customHeight="1">
      <c r="A291" s="115">
        <v>20399</v>
      </c>
      <c r="B291" s="135" t="s">
        <v>499</v>
      </c>
      <c r="C291" s="199"/>
      <c r="D291" s="198"/>
      <c r="E291" s="136">
        <v>0</v>
      </c>
      <c r="F291" s="138"/>
      <c r="G291" s="137"/>
    </row>
    <row r="292" spans="1:7" ht="16.5" customHeight="1">
      <c r="A292" s="115">
        <v>2039999</v>
      </c>
      <c r="B292" s="115" t="s">
        <v>500</v>
      </c>
      <c r="C292" s="199"/>
      <c r="D292" s="198"/>
      <c r="E292" s="136">
        <v>0</v>
      </c>
      <c r="F292" s="138"/>
      <c r="G292" s="137"/>
    </row>
    <row r="293" spans="1:7" ht="16.5" customHeight="1">
      <c r="A293" s="115">
        <v>204</v>
      </c>
      <c r="B293" s="135" t="s">
        <v>91</v>
      </c>
      <c r="C293" s="199">
        <v>10384</v>
      </c>
      <c r="D293" s="198">
        <v>13243</v>
      </c>
      <c r="E293" s="136">
        <v>13243</v>
      </c>
      <c r="F293" s="138">
        <f>E293/D293*100</f>
        <v>100</v>
      </c>
      <c r="G293" s="137">
        <v>7.92</v>
      </c>
    </row>
    <row r="294" spans="1:7" ht="16.5" customHeight="1">
      <c r="A294" s="115">
        <v>20401</v>
      </c>
      <c r="B294" s="135" t="s">
        <v>501</v>
      </c>
      <c r="C294" s="199">
        <v>25</v>
      </c>
      <c r="D294" s="136">
        <v>25</v>
      </c>
      <c r="E294" s="136">
        <v>25</v>
      </c>
      <c r="F294" s="138">
        <f>E294/D294*100</f>
        <v>100</v>
      </c>
      <c r="G294" s="137">
        <v>25</v>
      </c>
    </row>
    <row r="295" spans="1:7" ht="16.5" customHeight="1">
      <c r="A295" s="115">
        <v>2040101</v>
      </c>
      <c r="B295" s="115" t="s">
        <v>502</v>
      </c>
      <c r="C295" s="199">
        <v>0</v>
      </c>
      <c r="D295" s="136">
        <v>0</v>
      </c>
      <c r="E295" s="136">
        <v>0</v>
      </c>
      <c r="F295" s="138"/>
      <c r="G295" s="137"/>
    </row>
    <row r="296" spans="1:7" ht="16.5" customHeight="1">
      <c r="A296" s="115">
        <v>2040199</v>
      </c>
      <c r="B296" s="115" t="s">
        <v>503</v>
      </c>
      <c r="C296" s="199">
        <v>25</v>
      </c>
      <c r="D296" s="136">
        <v>25</v>
      </c>
      <c r="E296" s="136">
        <v>25</v>
      </c>
      <c r="F296" s="138">
        <f>E296/D296*100</f>
        <v>100</v>
      </c>
      <c r="G296" s="137">
        <v>25</v>
      </c>
    </row>
    <row r="297" spans="1:7" ht="16.5" customHeight="1">
      <c r="A297" s="115">
        <v>20402</v>
      </c>
      <c r="B297" s="135" t="s">
        <v>504</v>
      </c>
      <c r="C297" s="199">
        <v>6140</v>
      </c>
      <c r="D297" s="136">
        <v>7138</v>
      </c>
      <c r="E297" s="136">
        <v>7138</v>
      </c>
      <c r="F297" s="138">
        <f>E297/D297*100</f>
        <v>100</v>
      </c>
      <c r="G297" s="137">
        <v>-3.53</v>
      </c>
    </row>
    <row r="298" spans="1:7" ht="16.5" customHeight="1">
      <c r="A298" s="115">
        <v>2040201</v>
      </c>
      <c r="B298" s="115" t="s">
        <v>327</v>
      </c>
      <c r="C298" s="199">
        <v>5706</v>
      </c>
      <c r="D298" s="136">
        <v>6265</v>
      </c>
      <c r="E298" s="136">
        <v>6265</v>
      </c>
      <c r="F298" s="138">
        <f>E298/D298*100</f>
        <v>100</v>
      </c>
      <c r="G298" s="137">
        <v>10.26</v>
      </c>
    </row>
    <row r="299" spans="1:7" ht="16.5" customHeight="1">
      <c r="A299" s="115">
        <v>2040202</v>
      </c>
      <c r="B299" s="115" t="s">
        <v>328</v>
      </c>
      <c r="C299" s="199">
        <v>0</v>
      </c>
      <c r="D299" s="136">
        <v>565</v>
      </c>
      <c r="E299" s="136">
        <v>565</v>
      </c>
      <c r="F299" s="138">
        <f>E299/D299*100</f>
        <v>100</v>
      </c>
      <c r="G299" s="137">
        <v>-38.72</v>
      </c>
    </row>
    <row r="300" spans="1:7" ht="16.5" customHeight="1">
      <c r="A300" s="115">
        <v>2040203</v>
      </c>
      <c r="B300" s="115" t="s">
        <v>329</v>
      </c>
      <c r="C300" s="199">
        <v>0</v>
      </c>
      <c r="D300" s="136">
        <v>0</v>
      </c>
      <c r="E300" s="136">
        <v>0</v>
      </c>
      <c r="F300" s="138"/>
      <c r="G300" s="137"/>
    </row>
    <row r="301" spans="1:7" ht="16.5" customHeight="1">
      <c r="A301" s="115">
        <v>2040219</v>
      </c>
      <c r="B301" s="115" t="s">
        <v>368</v>
      </c>
      <c r="C301" s="203">
        <v>71</v>
      </c>
      <c r="D301" s="136">
        <v>72</v>
      </c>
      <c r="E301" s="136">
        <v>72</v>
      </c>
      <c r="F301" s="138">
        <f>E301/D301*100</f>
        <v>100</v>
      </c>
      <c r="G301" s="137">
        <v>-87</v>
      </c>
    </row>
    <row r="302" spans="1:7" ht="16.5" customHeight="1">
      <c r="A302" s="115">
        <v>2040220</v>
      </c>
      <c r="B302" s="115" t="s">
        <v>505</v>
      </c>
      <c r="C302" s="199">
        <v>0</v>
      </c>
      <c r="D302" s="136">
        <v>0</v>
      </c>
      <c r="E302" s="136">
        <v>0</v>
      </c>
      <c r="F302" s="138"/>
      <c r="G302" s="137"/>
    </row>
    <row r="303" spans="1:7" ht="16.5" customHeight="1">
      <c r="A303" s="115">
        <v>2040221</v>
      </c>
      <c r="B303" s="115" t="s">
        <v>506</v>
      </c>
      <c r="C303" s="199">
        <v>0</v>
      </c>
      <c r="D303" s="136">
        <v>0</v>
      </c>
      <c r="E303" s="136">
        <v>0</v>
      </c>
      <c r="F303" s="138"/>
      <c r="G303" s="137"/>
    </row>
    <row r="304" spans="1:7" ht="16.5" customHeight="1">
      <c r="A304" s="115">
        <v>2040222</v>
      </c>
      <c r="B304" s="115" t="s">
        <v>507</v>
      </c>
      <c r="C304" s="199">
        <v>0</v>
      </c>
      <c r="D304" s="136">
        <v>0</v>
      </c>
      <c r="E304" s="136">
        <v>0</v>
      </c>
      <c r="F304" s="138"/>
      <c r="G304" s="137"/>
    </row>
    <row r="305" spans="1:7" ht="16.5" customHeight="1">
      <c r="A305" s="115">
        <v>2040223</v>
      </c>
      <c r="B305" s="115" t="s">
        <v>508</v>
      </c>
      <c r="C305" s="199">
        <v>0</v>
      </c>
      <c r="D305" s="136">
        <v>0</v>
      </c>
      <c r="E305" s="136">
        <v>0</v>
      </c>
      <c r="F305" s="138"/>
      <c r="G305" s="137">
        <v>-100</v>
      </c>
    </row>
    <row r="306" spans="1:7" ht="16.5" customHeight="1">
      <c r="A306" s="115">
        <v>2040250</v>
      </c>
      <c r="B306" s="115" t="s">
        <v>336</v>
      </c>
      <c r="C306" s="199">
        <v>13</v>
      </c>
      <c r="D306" s="136">
        <v>20</v>
      </c>
      <c r="E306" s="136">
        <v>20</v>
      </c>
      <c r="F306" s="138">
        <f>E306/D306*100</f>
        <v>100</v>
      </c>
      <c r="G306" s="137">
        <v>42.86</v>
      </c>
    </row>
    <row r="307" spans="1:7" ht="16.5" customHeight="1">
      <c r="A307" s="115">
        <v>2040299</v>
      </c>
      <c r="B307" s="115" t="s">
        <v>509</v>
      </c>
      <c r="C307" s="199">
        <v>350</v>
      </c>
      <c r="D307" s="136">
        <v>216</v>
      </c>
      <c r="E307" s="136">
        <v>216</v>
      </c>
      <c r="F307" s="138">
        <f>E307/D307*100</f>
        <v>100</v>
      </c>
      <c r="G307" s="137">
        <v>-1.37</v>
      </c>
    </row>
    <row r="308" spans="1:7" ht="16.5" customHeight="1">
      <c r="A308" s="115">
        <v>20403</v>
      </c>
      <c r="B308" s="135" t="s">
        <v>510</v>
      </c>
      <c r="C308" s="202">
        <v>0</v>
      </c>
      <c r="D308" s="136">
        <v>0</v>
      </c>
      <c r="E308" s="136">
        <v>0</v>
      </c>
      <c r="F308" s="138"/>
      <c r="G308" s="137"/>
    </row>
    <row r="309" spans="1:7" ht="16.5" customHeight="1">
      <c r="A309" s="115">
        <v>2040301</v>
      </c>
      <c r="B309" s="115" t="s">
        <v>327</v>
      </c>
      <c r="C309" s="202">
        <v>0</v>
      </c>
      <c r="D309" s="136">
        <v>0</v>
      </c>
      <c r="E309" s="136">
        <v>0</v>
      </c>
      <c r="F309" s="138"/>
      <c r="G309" s="137"/>
    </row>
    <row r="310" spans="1:7" ht="16.5" customHeight="1">
      <c r="A310" s="115">
        <v>2040302</v>
      </c>
      <c r="B310" s="115" t="s">
        <v>328</v>
      </c>
      <c r="C310" s="202">
        <v>0</v>
      </c>
      <c r="D310" s="136">
        <v>0</v>
      </c>
      <c r="E310" s="136">
        <v>0</v>
      </c>
      <c r="F310" s="138"/>
      <c r="G310" s="137"/>
    </row>
    <row r="311" spans="1:7" ht="16.5" customHeight="1">
      <c r="A311" s="115">
        <v>2040303</v>
      </c>
      <c r="B311" s="115" t="s">
        <v>329</v>
      </c>
      <c r="C311" s="202">
        <v>0</v>
      </c>
      <c r="D311" s="136">
        <v>0</v>
      </c>
      <c r="E311" s="136">
        <v>0</v>
      </c>
      <c r="F311" s="138"/>
      <c r="G311" s="137"/>
    </row>
    <row r="312" spans="1:7" ht="16.5" customHeight="1">
      <c r="A312" s="115">
        <v>2040304</v>
      </c>
      <c r="B312" s="115" t="s">
        <v>511</v>
      </c>
      <c r="C312" s="202">
        <v>0</v>
      </c>
      <c r="D312" s="136">
        <v>0</v>
      </c>
      <c r="E312" s="136">
        <v>0</v>
      </c>
      <c r="F312" s="138"/>
      <c r="G312" s="137"/>
    </row>
    <row r="313" spans="1:7" ht="16.5" customHeight="1">
      <c r="A313" s="115">
        <v>2040350</v>
      </c>
      <c r="B313" s="115" t="s">
        <v>336</v>
      </c>
      <c r="C313" s="202">
        <v>0</v>
      </c>
      <c r="D313" s="136">
        <v>0</v>
      </c>
      <c r="E313" s="136">
        <v>0</v>
      </c>
      <c r="F313" s="138"/>
      <c r="G313" s="137"/>
    </row>
    <row r="314" spans="1:7" ht="16.5" customHeight="1">
      <c r="A314" s="115">
        <v>2040399</v>
      </c>
      <c r="B314" s="115" t="s">
        <v>512</v>
      </c>
      <c r="C314" s="202">
        <v>0</v>
      </c>
      <c r="D314" s="136">
        <v>0</v>
      </c>
      <c r="E314" s="136">
        <v>0</v>
      </c>
      <c r="F314" s="138"/>
      <c r="G314" s="137"/>
    </row>
    <row r="315" spans="1:7" ht="16.5" customHeight="1">
      <c r="A315" s="115">
        <v>20404</v>
      </c>
      <c r="B315" s="135" t="s">
        <v>513</v>
      </c>
      <c r="C315" s="199">
        <v>694</v>
      </c>
      <c r="D315" s="136">
        <v>412</v>
      </c>
      <c r="E315" s="136">
        <v>412</v>
      </c>
      <c r="F315" s="138">
        <f>E315/D315*100</f>
        <v>100</v>
      </c>
      <c r="G315" s="137">
        <v>-59</v>
      </c>
    </row>
    <row r="316" spans="1:7" ht="16.5" customHeight="1">
      <c r="A316" s="115">
        <v>2040401</v>
      </c>
      <c r="B316" s="115" t="s">
        <v>327</v>
      </c>
      <c r="C316" s="199">
        <v>694</v>
      </c>
      <c r="D316" s="136">
        <v>309</v>
      </c>
      <c r="E316" s="136">
        <v>309</v>
      </c>
      <c r="F316" s="138">
        <f>E316/D316*100</f>
        <v>100</v>
      </c>
      <c r="G316" s="137">
        <v>-53.95</v>
      </c>
    </row>
    <row r="317" spans="1:7" ht="16.5" customHeight="1">
      <c r="A317" s="115">
        <v>2040402</v>
      </c>
      <c r="B317" s="115" t="s">
        <v>328</v>
      </c>
      <c r="C317" s="199">
        <v>0</v>
      </c>
      <c r="D317" s="136">
        <v>95</v>
      </c>
      <c r="E317" s="136">
        <v>95</v>
      </c>
      <c r="F317" s="138">
        <f>E317/D317*100</f>
        <v>100</v>
      </c>
      <c r="G317" s="137">
        <v>-67.8</v>
      </c>
    </row>
    <row r="318" spans="1:7" ht="16.5" customHeight="1">
      <c r="A318" s="115">
        <v>2040403</v>
      </c>
      <c r="B318" s="115" t="s">
        <v>329</v>
      </c>
      <c r="C318" s="199">
        <v>0</v>
      </c>
      <c r="D318" s="136">
        <v>0</v>
      </c>
      <c r="E318" s="136">
        <v>0</v>
      </c>
      <c r="F318" s="138"/>
      <c r="G318" s="137"/>
    </row>
    <row r="319" spans="1:7" ht="16.5" customHeight="1">
      <c r="A319" s="115">
        <v>2040409</v>
      </c>
      <c r="B319" s="115" t="s">
        <v>514</v>
      </c>
      <c r="C319" s="199">
        <v>0</v>
      </c>
      <c r="D319" s="136">
        <v>0</v>
      </c>
      <c r="E319" s="136">
        <v>0</v>
      </c>
      <c r="F319" s="138"/>
      <c r="G319" s="137"/>
    </row>
    <row r="320" spans="1:7" ht="16.5" customHeight="1">
      <c r="A320" s="115">
        <v>2040410</v>
      </c>
      <c r="B320" s="115" t="s">
        <v>515</v>
      </c>
      <c r="C320" s="199">
        <v>0</v>
      </c>
      <c r="D320" s="136">
        <v>0</v>
      </c>
      <c r="E320" s="136">
        <v>0</v>
      </c>
      <c r="F320" s="138"/>
      <c r="G320" s="137"/>
    </row>
    <row r="321" spans="1:7" ht="16.5" customHeight="1">
      <c r="A321" s="115">
        <v>2040450</v>
      </c>
      <c r="B321" s="115" t="s">
        <v>336</v>
      </c>
      <c r="C321" s="199">
        <v>0</v>
      </c>
      <c r="D321" s="136">
        <v>0</v>
      </c>
      <c r="E321" s="136">
        <v>0</v>
      </c>
      <c r="F321" s="138"/>
      <c r="G321" s="137"/>
    </row>
    <row r="322" spans="1:7" ht="16.5" customHeight="1">
      <c r="A322" s="115">
        <v>2040499</v>
      </c>
      <c r="B322" s="115" t="s">
        <v>516</v>
      </c>
      <c r="C322" s="199">
        <v>0</v>
      </c>
      <c r="D322" s="136">
        <v>8</v>
      </c>
      <c r="E322" s="136">
        <v>8</v>
      </c>
      <c r="F322" s="138">
        <f>E322/D322*100</f>
        <v>100</v>
      </c>
      <c r="G322" s="137">
        <v>-79.49</v>
      </c>
    </row>
    <row r="323" spans="1:7" ht="16.5" customHeight="1">
      <c r="A323" s="115">
        <v>20405</v>
      </c>
      <c r="B323" s="135" t="s">
        <v>517</v>
      </c>
      <c r="C323" s="199">
        <v>1541</v>
      </c>
      <c r="D323" s="136">
        <v>937</v>
      </c>
      <c r="E323" s="136">
        <v>937</v>
      </c>
      <c r="F323" s="138">
        <f>E323/D323*100</f>
        <v>100</v>
      </c>
      <c r="G323" s="137">
        <v>-52.46</v>
      </c>
    </row>
    <row r="324" spans="1:7" ht="16.5" customHeight="1">
      <c r="A324" s="115">
        <v>2040501</v>
      </c>
      <c r="B324" s="115" t="s">
        <v>327</v>
      </c>
      <c r="C324" s="199">
        <v>1541</v>
      </c>
      <c r="D324" s="136">
        <v>661</v>
      </c>
      <c r="E324" s="136">
        <v>661</v>
      </c>
      <c r="F324" s="138">
        <f>E324/D324*100</f>
        <v>100</v>
      </c>
      <c r="G324" s="137">
        <v>-55.03</v>
      </c>
    </row>
    <row r="325" spans="1:7" ht="16.5" customHeight="1">
      <c r="A325" s="115">
        <v>2040502</v>
      </c>
      <c r="B325" s="115" t="s">
        <v>328</v>
      </c>
      <c r="C325" s="199">
        <v>0</v>
      </c>
      <c r="D325" s="136">
        <v>260</v>
      </c>
      <c r="E325" s="136">
        <v>260</v>
      </c>
      <c r="F325" s="138">
        <f>E325/D325*100</f>
        <v>100</v>
      </c>
      <c r="G325" s="137">
        <v>20.93</v>
      </c>
    </row>
    <row r="326" spans="1:7" ht="16.5" customHeight="1">
      <c r="A326" s="115">
        <v>2040503</v>
      </c>
      <c r="B326" s="115" t="s">
        <v>329</v>
      </c>
      <c r="C326" s="199">
        <v>0</v>
      </c>
      <c r="D326" s="136">
        <v>0</v>
      </c>
      <c r="E326" s="136">
        <v>0</v>
      </c>
      <c r="F326" s="138"/>
      <c r="G326" s="137"/>
    </row>
    <row r="327" spans="1:7" ht="16.5" customHeight="1">
      <c r="A327" s="115">
        <v>2040504</v>
      </c>
      <c r="B327" s="115" t="s">
        <v>518</v>
      </c>
      <c r="C327" s="199">
        <v>0</v>
      </c>
      <c r="D327" s="136">
        <v>0</v>
      </c>
      <c r="E327" s="136">
        <v>0</v>
      </c>
      <c r="F327" s="138"/>
      <c r="G327" s="137"/>
    </row>
    <row r="328" spans="1:7" ht="16.5" customHeight="1">
      <c r="A328" s="115">
        <v>2040505</v>
      </c>
      <c r="B328" s="115" t="s">
        <v>519</v>
      </c>
      <c r="C328" s="199">
        <v>0</v>
      </c>
      <c r="D328" s="136">
        <v>0</v>
      </c>
      <c r="E328" s="136">
        <v>0</v>
      </c>
      <c r="F328" s="138"/>
      <c r="G328" s="137"/>
    </row>
    <row r="329" spans="1:7" ht="16.5" customHeight="1">
      <c r="A329" s="115">
        <v>2040506</v>
      </c>
      <c r="B329" s="115" t="s">
        <v>520</v>
      </c>
      <c r="C329" s="199">
        <v>0</v>
      </c>
      <c r="D329" s="136">
        <v>0</v>
      </c>
      <c r="E329" s="136">
        <v>0</v>
      </c>
      <c r="F329" s="138"/>
      <c r="G329" s="137">
        <v>-100</v>
      </c>
    </row>
    <row r="330" spans="1:7" ht="16.5" customHeight="1">
      <c r="A330" s="115">
        <v>2040550</v>
      </c>
      <c r="B330" s="115" t="s">
        <v>336</v>
      </c>
      <c r="C330" s="199">
        <v>0</v>
      </c>
      <c r="D330" s="136">
        <v>0</v>
      </c>
      <c r="E330" s="136">
        <v>0</v>
      </c>
      <c r="F330" s="138"/>
      <c r="G330" s="137"/>
    </row>
    <row r="331" spans="1:7" ht="16.5" customHeight="1">
      <c r="A331" s="115">
        <v>2040599</v>
      </c>
      <c r="B331" s="115" t="s">
        <v>521</v>
      </c>
      <c r="C331" s="199">
        <v>0</v>
      </c>
      <c r="D331" s="136">
        <v>16</v>
      </c>
      <c r="E331" s="136">
        <v>16</v>
      </c>
      <c r="F331" s="138">
        <f>E331/D331*100</f>
        <v>100</v>
      </c>
      <c r="G331" s="137">
        <v>-20</v>
      </c>
    </row>
    <row r="332" spans="1:7" ht="16.5" customHeight="1">
      <c r="A332" s="115">
        <v>20406</v>
      </c>
      <c r="B332" s="135" t="s">
        <v>522</v>
      </c>
      <c r="C332" s="199">
        <v>740</v>
      </c>
      <c r="D332" s="136">
        <v>904</v>
      </c>
      <c r="E332" s="136">
        <v>904</v>
      </c>
      <c r="F332" s="138">
        <f>E332/D332*100</f>
        <v>100</v>
      </c>
      <c r="G332" s="137">
        <v>7.49</v>
      </c>
    </row>
    <row r="333" spans="1:7" ht="16.5" customHeight="1">
      <c r="A333" s="115">
        <v>2040601</v>
      </c>
      <c r="B333" s="115" t="s">
        <v>327</v>
      </c>
      <c r="C333" s="199">
        <v>700</v>
      </c>
      <c r="D333" s="136">
        <v>725</v>
      </c>
      <c r="E333" s="136">
        <v>725</v>
      </c>
      <c r="F333" s="138">
        <f>E333/D333*100</f>
        <v>100</v>
      </c>
      <c r="G333" s="137">
        <v>5.07</v>
      </c>
    </row>
    <row r="334" spans="1:7" ht="16.5" customHeight="1">
      <c r="A334" s="115">
        <v>2040602</v>
      </c>
      <c r="B334" s="115" t="s">
        <v>328</v>
      </c>
      <c r="C334" s="199">
        <v>0</v>
      </c>
      <c r="D334" s="136">
        <v>52</v>
      </c>
      <c r="E334" s="136">
        <v>52</v>
      </c>
      <c r="F334" s="138">
        <f>E334/D334*100</f>
        <v>100</v>
      </c>
      <c r="G334" s="137">
        <v>300</v>
      </c>
    </row>
    <row r="335" spans="1:7" ht="16.5" customHeight="1">
      <c r="A335" s="115">
        <v>2040603</v>
      </c>
      <c r="B335" s="115" t="s">
        <v>329</v>
      </c>
      <c r="C335" s="199">
        <v>0</v>
      </c>
      <c r="D335" s="136">
        <v>0</v>
      </c>
      <c r="E335" s="136">
        <v>0</v>
      </c>
      <c r="F335" s="138"/>
      <c r="G335" s="137"/>
    </row>
    <row r="336" spans="1:7" ht="16.5" customHeight="1">
      <c r="A336" s="115">
        <v>2040604</v>
      </c>
      <c r="B336" s="115" t="s">
        <v>523</v>
      </c>
      <c r="C336" s="199">
        <v>40</v>
      </c>
      <c r="D336" s="136">
        <v>63</v>
      </c>
      <c r="E336" s="136">
        <v>63</v>
      </c>
      <c r="F336" s="138">
        <f>E336/D336*100</f>
        <v>100</v>
      </c>
      <c r="G336" s="137">
        <v>-10</v>
      </c>
    </row>
    <row r="337" spans="1:7" ht="16.5" customHeight="1">
      <c r="A337" s="115">
        <v>2040605</v>
      </c>
      <c r="B337" s="115" t="s">
        <v>524</v>
      </c>
      <c r="C337" s="199">
        <v>0</v>
      </c>
      <c r="D337" s="136">
        <v>0</v>
      </c>
      <c r="E337" s="136">
        <v>0</v>
      </c>
      <c r="F337" s="138"/>
      <c r="G337" s="137"/>
    </row>
    <row r="338" spans="1:7" ht="16.5" customHeight="1">
      <c r="A338" s="115">
        <v>2040606</v>
      </c>
      <c r="B338" s="115" t="s">
        <v>525</v>
      </c>
      <c r="C338" s="199">
        <v>0</v>
      </c>
      <c r="D338" s="136">
        <v>0</v>
      </c>
      <c r="E338" s="136">
        <v>0</v>
      </c>
      <c r="F338" s="138"/>
      <c r="G338" s="137">
        <v>-100</v>
      </c>
    </row>
    <row r="339" spans="1:7" ht="16.5" customHeight="1">
      <c r="A339" s="115">
        <v>2040607</v>
      </c>
      <c r="B339" s="115" t="s">
        <v>526</v>
      </c>
      <c r="C339" s="199">
        <v>0</v>
      </c>
      <c r="D339" s="136">
        <v>0</v>
      </c>
      <c r="E339" s="136">
        <v>0</v>
      </c>
      <c r="F339" s="138"/>
      <c r="G339" s="137">
        <v>-100</v>
      </c>
    </row>
    <row r="340" spans="1:7" ht="16.5" customHeight="1">
      <c r="A340" s="115">
        <v>2040608</v>
      </c>
      <c r="B340" s="115" t="s">
        <v>527</v>
      </c>
      <c r="C340" s="199">
        <v>0</v>
      </c>
      <c r="D340" s="136">
        <v>0</v>
      </c>
      <c r="E340" s="136">
        <v>0</v>
      </c>
      <c r="F340" s="138"/>
      <c r="G340" s="137"/>
    </row>
    <row r="341" spans="1:7" ht="16.5" customHeight="1">
      <c r="A341" s="115">
        <v>2040610</v>
      </c>
      <c r="B341" s="115" t="s">
        <v>528</v>
      </c>
      <c r="C341" s="199">
        <v>0</v>
      </c>
      <c r="D341" s="136">
        <v>54</v>
      </c>
      <c r="E341" s="136">
        <v>54</v>
      </c>
      <c r="F341" s="138">
        <f>E341/D341*100</f>
        <v>100</v>
      </c>
      <c r="G341" s="137"/>
    </row>
    <row r="342" spans="1:7" ht="16.5" customHeight="1">
      <c r="A342" s="115">
        <v>2040612</v>
      </c>
      <c r="B342" s="115" t="s">
        <v>529</v>
      </c>
      <c r="C342" s="199">
        <v>0</v>
      </c>
      <c r="D342" s="136">
        <v>0</v>
      </c>
      <c r="E342" s="136">
        <v>0</v>
      </c>
      <c r="F342" s="138"/>
      <c r="G342" s="137">
        <v>-100</v>
      </c>
    </row>
    <row r="343" spans="1:7" ht="16.5" customHeight="1">
      <c r="A343" s="115">
        <v>2040613</v>
      </c>
      <c r="B343" s="115" t="s">
        <v>368</v>
      </c>
      <c r="C343" s="199">
        <v>0</v>
      </c>
      <c r="D343" s="136">
        <v>0</v>
      </c>
      <c r="E343" s="136">
        <v>0</v>
      </c>
      <c r="F343" s="138"/>
      <c r="G343" s="137"/>
    </row>
    <row r="344" spans="1:7" ht="16.5" customHeight="1">
      <c r="A344" s="115">
        <v>2040650</v>
      </c>
      <c r="B344" s="115" t="s">
        <v>336</v>
      </c>
      <c r="C344" s="199">
        <v>0</v>
      </c>
      <c r="D344" s="136">
        <v>0</v>
      </c>
      <c r="E344" s="136">
        <v>0</v>
      </c>
      <c r="F344" s="138"/>
      <c r="G344" s="137"/>
    </row>
    <row r="345" spans="1:7" ht="16.5" customHeight="1">
      <c r="A345" s="115">
        <v>2040699</v>
      </c>
      <c r="B345" s="115" t="s">
        <v>530</v>
      </c>
      <c r="C345" s="199">
        <v>0</v>
      </c>
      <c r="D345" s="136">
        <v>10</v>
      </c>
      <c r="E345" s="136">
        <v>10</v>
      </c>
      <c r="F345" s="138">
        <f>E345/D345*100</f>
        <v>100</v>
      </c>
      <c r="G345" s="137">
        <v>-9.09</v>
      </c>
    </row>
    <row r="346" spans="1:7" ht="16.5" customHeight="1">
      <c r="A346" s="115">
        <v>20407</v>
      </c>
      <c r="B346" s="135" t="s">
        <v>531</v>
      </c>
      <c r="C346" s="199">
        <v>214</v>
      </c>
      <c r="D346" s="136">
        <v>0</v>
      </c>
      <c r="E346" s="136">
        <v>0</v>
      </c>
      <c r="F346" s="138"/>
      <c r="G346" s="137"/>
    </row>
    <row r="347" spans="1:7" ht="16.5" customHeight="1">
      <c r="A347" s="115">
        <v>2040701</v>
      </c>
      <c r="B347" s="115" t="s">
        <v>327</v>
      </c>
      <c r="C347" s="199">
        <v>0</v>
      </c>
      <c r="D347" s="136">
        <v>0</v>
      </c>
      <c r="E347" s="136">
        <v>0</v>
      </c>
      <c r="F347" s="138"/>
      <c r="G347" s="137"/>
    </row>
    <row r="348" spans="1:7" ht="16.5" customHeight="1">
      <c r="A348" s="115">
        <v>2040702</v>
      </c>
      <c r="B348" s="115" t="s">
        <v>328</v>
      </c>
      <c r="C348" s="202">
        <v>0</v>
      </c>
      <c r="D348" s="136">
        <v>0</v>
      </c>
      <c r="E348" s="136">
        <v>0</v>
      </c>
      <c r="F348" s="138"/>
      <c r="G348" s="137"/>
    </row>
    <row r="349" spans="1:7" ht="16.5" customHeight="1">
      <c r="A349" s="115">
        <v>2040703</v>
      </c>
      <c r="B349" s="115" t="s">
        <v>329</v>
      </c>
      <c r="C349" s="202">
        <v>0</v>
      </c>
      <c r="D349" s="136">
        <v>0</v>
      </c>
      <c r="E349" s="136">
        <v>0</v>
      </c>
      <c r="F349" s="138"/>
      <c r="G349" s="137"/>
    </row>
    <row r="350" spans="1:7" ht="16.5" customHeight="1">
      <c r="A350" s="115">
        <v>2040704</v>
      </c>
      <c r="B350" s="115" t="s">
        <v>532</v>
      </c>
      <c r="C350" s="202">
        <v>214</v>
      </c>
      <c r="D350" s="136">
        <v>0</v>
      </c>
      <c r="E350" s="136">
        <v>0</v>
      </c>
      <c r="F350" s="138"/>
      <c r="G350" s="137"/>
    </row>
    <row r="351" spans="1:7" ht="16.5" customHeight="1">
      <c r="A351" s="115">
        <v>2040705</v>
      </c>
      <c r="B351" s="115" t="s">
        <v>533</v>
      </c>
      <c r="C351" s="202">
        <v>0</v>
      </c>
      <c r="D351" s="136">
        <v>0</v>
      </c>
      <c r="E351" s="136">
        <v>0</v>
      </c>
      <c r="F351" s="138"/>
      <c r="G351" s="137"/>
    </row>
    <row r="352" spans="1:7" ht="16.5" customHeight="1">
      <c r="A352" s="115">
        <v>2040706</v>
      </c>
      <c r="B352" s="115" t="s">
        <v>534</v>
      </c>
      <c r="C352" s="202">
        <v>0</v>
      </c>
      <c r="D352" s="136">
        <v>0</v>
      </c>
      <c r="E352" s="136">
        <v>0</v>
      </c>
      <c r="F352" s="138"/>
      <c r="G352" s="137"/>
    </row>
    <row r="353" spans="1:7" ht="16.5" customHeight="1">
      <c r="A353" s="115">
        <v>2040707</v>
      </c>
      <c r="B353" s="115" t="s">
        <v>368</v>
      </c>
      <c r="C353" s="202">
        <v>0</v>
      </c>
      <c r="D353" s="136">
        <v>0</v>
      </c>
      <c r="E353" s="136">
        <v>0</v>
      </c>
      <c r="F353" s="138"/>
      <c r="G353" s="137"/>
    </row>
    <row r="354" spans="1:7" ht="16.5" customHeight="1">
      <c r="A354" s="115">
        <v>2040750</v>
      </c>
      <c r="B354" s="115" t="s">
        <v>336</v>
      </c>
      <c r="C354" s="202">
        <v>0</v>
      </c>
      <c r="D354" s="136">
        <v>0</v>
      </c>
      <c r="E354" s="136">
        <v>0</v>
      </c>
      <c r="F354" s="138"/>
      <c r="G354" s="137"/>
    </row>
    <row r="355" spans="1:7" ht="16.5" customHeight="1">
      <c r="A355" s="115">
        <v>2040799</v>
      </c>
      <c r="B355" s="115" t="s">
        <v>535</v>
      </c>
      <c r="C355" s="202">
        <v>0</v>
      </c>
      <c r="D355" s="136">
        <v>0</v>
      </c>
      <c r="E355" s="136">
        <v>0</v>
      </c>
      <c r="F355" s="138"/>
      <c r="G355" s="137"/>
    </row>
    <row r="356" spans="1:7" ht="16.5" customHeight="1">
      <c r="A356" s="115">
        <v>20408</v>
      </c>
      <c r="B356" s="135" t="s">
        <v>536</v>
      </c>
      <c r="C356" s="202">
        <v>30</v>
      </c>
      <c r="D356" s="136">
        <v>0</v>
      </c>
      <c r="E356" s="136">
        <v>0</v>
      </c>
      <c r="F356" s="138"/>
      <c r="G356" s="137"/>
    </row>
    <row r="357" spans="1:7" ht="16.5" customHeight="1">
      <c r="A357" s="115">
        <v>2040801</v>
      </c>
      <c r="B357" s="115" t="s">
        <v>327</v>
      </c>
      <c r="C357" s="202">
        <v>0</v>
      </c>
      <c r="D357" s="136">
        <v>0</v>
      </c>
      <c r="E357" s="136">
        <v>0</v>
      </c>
      <c r="F357" s="138"/>
      <c r="G357" s="137"/>
    </row>
    <row r="358" spans="1:7" ht="16.5" customHeight="1">
      <c r="A358" s="115">
        <v>2040802</v>
      </c>
      <c r="B358" s="115" t="s">
        <v>328</v>
      </c>
      <c r="C358" s="202">
        <v>30</v>
      </c>
      <c r="D358" s="136">
        <v>0</v>
      </c>
      <c r="E358" s="136">
        <v>0</v>
      </c>
      <c r="F358" s="138"/>
      <c r="G358" s="137"/>
    </row>
    <row r="359" spans="1:7" ht="16.5" customHeight="1">
      <c r="A359" s="115">
        <v>2040803</v>
      </c>
      <c r="B359" s="115" t="s">
        <v>329</v>
      </c>
      <c r="C359" s="202">
        <v>0</v>
      </c>
      <c r="D359" s="136">
        <v>0</v>
      </c>
      <c r="E359" s="136">
        <v>0</v>
      </c>
      <c r="F359" s="138"/>
      <c r="G359" s="137"/>
    </row>
    <row r="360" spans="1:7" ht="16.5" customHeight="1">
      <c r="A360" s="115">
        <v>2040804</v>
      </c>
      <c r="B360" s="115" t="s">
        <v>537</v>
      </c>
      <c r="C360" s="202">
        <v>0</v>
      </c>
      <c r="D360" s="136">
        <v>0</v>
      </c>
      <c r="E360" s="136">
        <v>0</v>
      </c>
      <c r="F360" s="138"/>
      <c r="G360" s="137"/>
    </row>
    <row r="361" spans="1:7" ht="16.5" customHeight="1">
      <c r="A361" s="115">
        <v>2040805</v>
      </c>
      <c r="B361" s="115" t="s">
        <v>538</v>
      </c>
      <c r="C361" s="202">
        <v>0</v>
      </c>
      <c r="D361" s="136">
        <v>0</v>
      </c>
      <c r="E361" s="136">
        <v>0</v>
      </c>
      <c r="F361" s="138"/>
      <c r="G361" s="137"/>
    </row>
    <row r="362" spans="1:7" ht="16.5" customHeight="1">
      <c r="A362" s="115">
        <v>2040806</v>
      </c>
      <c r="B362" s="115" t="s">
        <v>539</v>
      </c>
      <c r="C362" s="202">
        <v>0</v>
      </c>
      <c r="D362" s="136">
        <v>0</v>
      </c>
      <c r="E362" s="136">
        <v>0</v>
      </c>
      <c r="F362" s="138"/>
      <c r="G362" s="137"/>
    </row>
    <row r="363" spans="1:7" ht="16.5" customHeight="1">
      <c r="A363" s="115">
        <v>2040807</v>
      </c>
      <c r="B363" s="115" t="s">
        <v>368</v>
      </c>
      <c r="C363" s="202">
        <v>0</v>
      </c>
      <c r="D363" s="136">
        <v>0</v>
      </c>
      <c r="E363" s="136">
        <v>0</v>
      </c>
      <c r="F363" s="138"/>
      <c r="G363" s="137"/>
    </row>
    <row r="364" spans="1:7" ht="16.5" customHeight="1">
      <c r="A364" s="115">
        <v>2040850</v>
      </c>
      <c r="B364" s="115" t="s">
        <v>336</v>
      </c>
      <c r="C364" s="202">
        <v>0</v>
      </c>
      <c r="D364" s="136">
        <v>0</v>
      </c>
      <c r="E364" s="136">
        <v>0</v>
      </c>
      <c r="F364" s="138"/>
      <c r="G364" s="137"/>
    </row>
    <row r="365" spans="1:7" ht="16.5" customHeight="1">
      <c r="A365" s="115">
        <v>2040899</v>
      </c>
      <c r="B365" s="115" t="s">
        <v>540</v>
      </c>
      <c r="C365" s="202">
        <v>0</v>
      </c>
      <c r="D365" s="136">
        <v>0</v>
      </c>
      <c r="E365" s="136">
        <v>0</v>
      </c>
      <c r="F365" s="138"/>
      <c r="G365" s="137"/>
    </row>
    <row r="366" spans="1:7" ht="16.5" customHeight="1">
      <c r="A366" s="115">
        <v>20409</v>
      </c>
      <c r="B366" s="135" t="s">
        <v>541</v>
      </c>
      <c r="C366" s="202">
        <v>0</v>
      </c>
      <c r="D366" s="136">
        <v>0</v>
      </c>
      <c r="E366" s="136">
        <v>0</v>
      </c>
      <c r="F366" s="138"/>
      <c r="G366" s="137"/>
    </row>
    <row r="367" spans="1:7" ht="16.5" customHeight="1">
      <c r="A367" s="115">
        <v>2040901</v>
      </c>
      <c r="B367" s="115" t="s">
        <v>327</v>
      </c>
      <c r="C367" s="202">
        <v>0</v>
      </c>
      <c r="D367" s="136">
        <v>0</v>
      </c>
      <c r="E367" s="136">
        <v>0</v>
      </c>
      <c r="F367" s="138"/>
      <c r="G367" s="137"/>
    </row>
    <row r="368" spans="1:7" ht="16.5" customHeight="1">
      <c r="A368" s="115">
        <v>2040902</v>
      </c>
      <c r="B368" s="115" t="s">
        <v>328</v>
      </c>
      <c r="C368" s="202">
        <v>0</v>
      </c>
      <c r="D368" s="136">
        <v>0</v>
      </c>
      <c r="E368" s="136">
        <v>0</v>
      </c>
      <c r="F368" s="138"/>
      <c r="G368" s="137"/>
    </row>
    <row r="369" spans="1:7" ht="16.5" customHeight="1">
      <c r="A369" s="115">
        <v>2040903</v>
      </c>
      <c r="B369" s="115" t="s">
        <v>329</v>
      </c>
      <c r="C369" s="202">
        <v>0</v>
      </c>
      <c r="D369" s="136">
        <v>0</v>
      </c>
      <c r="E369" s="136">
        <v>0</v>
      </c>
      <c r="F369" s="138"/>
      <c r="G369" s="137"/>
    </row>
    <row r="370" spans="1:7" ht="16.5" customHeight="1">
      <c r="A370" s="115">
        <v>2040904</v>
      </c>
      <c r="B370" s="115" t="s">
        <v>542</v>
      </c>
      <c r="C370" s="202">
        <v>0</v>
      </c>
      <c r="D370" s="136">
        <v>0</v>
      </c>
      <c r="E370" s="136">
        <v>0</v>
      </c>
      <c r="F370" s="138"/>
      <c r="G370" s="137"/>
    </row>
    <row r="371" spans="1:7" ht="16.5" customHeight="1">
      <c r="A371" s="115">
        <v>2040905</v>
      </c>
      <c r="B371" s="115" t="s">
        <v>543</v>
      </c>
      <c r="C371" s="202">
        <v>0</v>
      </c>
      <c r="D371" s="136">
        <v>0</v>
      </c>
      <c r="E371" s="136">
        <v>0</v>
      </c>
      <c r="F371" s="138"/>
      <c r="G371" s="137"/>
    </row>
    <row r="372" spans="1:7" ht="16.5" customHeight="1">
      <c r="A372" s="115">
        <v>2040950</v>
      </c>
      <c r="B372" s="115" t="s">
        <v>336</v>
      </c>
      <c r="C372" s="202">
        <v>0</v>
      </c>
      <c r="D372" s="136">
        <v>0</v>
      </c>
      <c r="E372" s="136">
        <v>0</v>
      </c>
      <c r="F372" s="138"/>
      <c r="G372" s="137"/>
    </row>
    <row r="373" spans="1:7" ht="16.5" customHeight="1">
      <c r="A373" s="115">
        <v>2040999</v>
      </c>
      <c r="B373" s="115" t="s">
        <v>544</v>
      </c>
      <c r="C373" s="202">
        <v>0</v>
      </c>
      <c r="D373" s="136">
        <v>0</v>
      </c>
      <c r="E373" s="136">
        <v>0</v>
      </c>
      <c r="F373" s="138"/>
      <c r="G373" s="137"/>
    </row>
    <row r="374" spans="1:7" ht="16.5" customHeight="1">
      <c r="A374" s="115">
        <v>20410</v>
      </c>
      <c r="B374" s="135" t="s">
        <v>545</v>
      </c>
      <c r="C374" s="202">
        <v>0</v>
      </c>
      <c r="D374" s="136">
        <v>0</v>
      </c>
      <c r="E374" s="136">
        <v>0</v>
      </c>
      <c r="F374" s="138"/>
      <c r="G374" s="137"/>
    </row>
    <row r="375" spans="1:7" ht="16.5" customHeight="1">
      <c r="A375" s="115">
        <v>2041001</v>
      </c>
      <c r="B375" s="115" t="s">
        <v>327</v>
      </c>
      <c r="C375" s="202">
        <v>0</v>
      </c>
      <c r="D375" s="136">
        <v>0</v>
      </c>
      <c r="E375" s="136">
        <v>0</v>
      </c>
      <c r="F375" s="138"/>
      <c r="G375" s="137"/>
    </row>
    <row r="376" spans="1:7" ht="16.5" customHeight="1">
      <c r="A376" s="115">
        <v>2041002</v>
      </c>
      <c r="B376" s="115" t="s">
        <v>328</v>
      </c>
      <c r="C376" s="202">
        <v>0</v>
      </c>
      <c r="D376" s="136">
        <v>0</v>
      </c>
      <c r="E376" s="136">
        <v>0</v>
      </c>
      <c r="F376" s="138"/>
      <c r="G376" s="137"/>
    </row>
    <row r="377" spans="1:7" ht="16.5" customHeight="1">
      <c r="A377" s="115">
        <v>2041006</v>
      </c>
      <c r="B377" s="115" t="s">
        <v>368</v>
      </c>
      <c r="C377" s="202">
        <v>0</v>
      </c>
      <c r="D377" s="136">
        <v>0</v>
      </c>
      <c r="E377" s="136">
        <v>0</v>
      </c>
      <c r="F377" s="138"/>
      <c r="G377" s="137"/>
    </row>
    <row r="378" spans="1:7" ht="16.5" customHeight="1">
      <c r="A378" s="115">
        <v>2041007</v>
      </c>
      <c r="B378" s="115" t="s">
        <v>546</v>
      </c>
      <c r="C378" s="202">
        <v>0</v>
      </c>
      <c r="D378" s="136">
        <v>0</v>
      </c>
      <c r="E378" s="136">
        <v>0</v>
      </c>
      <c r="F378" s="138"/>
      <c r="G378" s="137"/>
    </row>
    <row r="379" spans="1:7" ht="16.5" customHeight="1">
      <c r="A379" s="115">
        <v>2041099</v>
      </c>
      <c r="B379" s="115" t="s">
        <v>547</v>
      </c>
      <c r="C379" s="202">
        <v>0</v>
      </c>
      <c r="D379" s="136">
        <v>0</v>
      </c>
      <c r="E379" s="136">
        <v>0</v>
      </c>
      <c r="F379" s="138"/>
      <c r="G379" s="137"/>
    </row>
    <row r="380" spans="1:7" ht="16.5" customHeight="1">
      <c r="A380" s="115">
        <v>20499</v>
      </c>
      <c r="B380" s="135" t="s">
        <v>548</v>
      </c>
      <c r="C380" s="199">
        <v>1000</v>
      </c>
      <c r="D380" s="136">
        <v>3827</v>
      </c>
      <c r="E380" s="136">
        <v>3827</v>
      </c>
      <c r="F380" s="138">
        <f>E380/D380*100</f>
        <v>100</v>
      </c>
      <c r="G380" s="137">
        <v>269.76</v>
      </c>
    </row>
    <row r="381" spans="1:7" ht="16.5" customHeight="1">
      <c r="A381" s="115">
        <v>2049902</v>
      </c>
      <c r="B381" s="115" t="s">
        <v>549</v>
      </c>
      <c r="C381" s="204">
        <v>0</v>
      </c>
      <c r="D381" s="136">
        <v>0</v>
      </c>
      <c r="E381" s="136">
        <v>0</v>
      </c>
      <c r="F381" s="138"/>
      <c r="G381" s="137"/>
    </row>
    <row r="382" spans="1:7" ht="16.5" customHeight="1">
      <c r="A382" s="115">
        <v>2049999</v>
      </c>
      <c r="B382" s="115" t="s">
        <v>550</v>
      </c>
      <c r="C382" s="199">
        <v>1000</v>
      </c>
      <c r="D382" s="136">
        <v>3827</v>
      </c>
      <c r="E382" s="136">
        <v>3827</v>
      </c>
      <c r="F382" s="138">
        <f>E382/D382*100</f>
        <v>100</v>
      </c>
      <c r="G382" s="137">
        <v>269.76</v>
      </c>
    </row>
    <row r="383" spans="1:7" ht="16.5" customHeight="1">
      <c r="A383" s="115">
        <v>205</v>
      </c>
      <c r="B383" s="135" t="s">
        <v>92</v>
      </c>
      <c r="C383" s="199">
        <v>38048</v>
      </c>
      <c r="D383" s="198">
        <v>37549</v>
      </c>
      <c r="E383" s="136">
        <v>36549</v>
      </c>
      <c r="F383" s="138">
        <f>E383/D383*100</f>
        <v>97.34</v>
      </c>
      <c r="G383" s="137">
        <v>1.8</v>
      </c>
    </row>
    <row r="384" spans="1:7" ht="16.5" customHeight="1">
      <c r="A384" s="115">
        <v>20501</v>
      </c>
      <c r="B384" s="135" t="s">
        <v>551</v>
      </c>
      <c r="C384" s="199">
        <v>1025</v>
      </c>
      <c r="D384" s="136">
        <v>905</v>
      </c>
      <c r="E384" s="136">
        <v>905</v>
      </c>
      <c r="F384" s="138">
        <f>E384/D384*100</f>
        <v>100</v>
      </c>
      <c r="G384" s="137">
        <v>-9.95</v>
      </c>
    </row>
    <row r="385" spans="1:7" ht="16.5" customHeight="1">
      <c r="A385" s="115">
        <v>2050101</v>
      </c>
      <c r="B385" s="115" t="s">
        <v>327</v>
      </c>
      <c r="C385" s="199">
        <v>489</v>
      </c>
      <c r="D385" s="136">
        <v>386</v>
      </c>
      <c r="E385" s="136">
        <v>386</v>
      </c>
      <c r="F385" s="138">
        <f>E385/D385*100</f>
        <v>100</v>
      </c>
      <c r="G385" s="137">
        <v>-20.08</v>
      </c>
    </row>
    <row r="386" spans="1:7" ht="16.5" customHeight="1">
      <c r="A386" s="115">
        <v>2050102</v>
      </c>
      <c r="B386" s="115" t="s">
        <v>328</v>
      </c>
      <c r="C386" s="199">
        <v>0</v>
      </c>
      <c r="D386" s="136">
        <v>5</v>
      </c>
      <c r="E386" s="136">
        <v>5</v>
      </c>
      <c r="F386" s="138">
        <f>E386/D386*100</f>
        <v>100</v>
      </c>
      <c r="G386" s="137"/>
    </row>
    <row r="387" spans="1:7" ht="16.5" customHeight="1">
      <c r="A387" s="115">
        <v>2050103</v>
      </c>
      <c r="B387" s="115" t="s">
        <v>329</v>
      </c>
      <c r="C387" s="199">
        <v>0</v>
      </c>
      <c r="D387" s="136">
        <v>0</v>
      </c>
      <c r="E387" s="136">
        <v>0</v>
      </c>
      <c r="F387" s="138"/>
      <c r="G387" s="137"/>
    </row>
    <row r="388" spans="1:7" ht="16.5" customHeight="1">
      <c r="A388" s="115">
        <v>2050199</v>
      </c>
      <c r="B388" s="115" t="s">
        <v>552</v>
      </c>
      <c r="C388" s="199">
        <v>536</v>
      </c>
      <c r="D388" s="136">
        <v>514</v>
      </c>
      <c r="E388" s="136">
        <v>514</v>
      </c>
      <c r="F388" s="138">
        <f aca="true" t="shared" si="2" ref="F388:F396">E388/D388*100</f>
        <v>100</v>
      </c>
      <c r="G388" s="137">
        <v>-1.53</v>
      </c>
    </row>
    <row r="389" spans="1:7" ht="16.5" customHeight="1">
      <c r="A389" s="115">
        <v>20502</v>
      </c>
      <c r="B389" s="135" t="s">
        <v>553</v>
      </c>
      <c r="C389" s="199">
        <v>32873</v>
      </c>
      <c r="D389" s="136">
        <v>32817</v>
      </c>
      <c r="E389" s="136">
        <v>31817</v>
      </c>
      <c r="F389" s="138">
        <f t="shared" si="2"/>
        <v>96.95</v>
      </c>
      <c r="G389" s="137">
        <v>2.57</v>
      </c>
    </row>
    <row r="390" spans="1:7" ht="16.5" customHeight="1">
      <c r="A390" s="115">
        <v>2050201</v>
      </c>
      <c r="B390" s="115" t="s">
        <v>554</v>
      </c>
      <c r="C390" s="199">
        <v>1330</v>
      </c>
      <c r="D390" s="136">
        <v>1454</v>
      </c>
      <c r="E390" s="136">
        <v>1454</v>
      </c>
      <c r="F390" s="138">
        <f t="shared" si="2"/>
        <v>100</v>
      </c>
      <c r="G390" s="137">
        <v>10.24</v>
      </c>
    </row>
    <row r="391" spans="1:7" ht="16.5" customHeight="1">
      <c r="A391" s="115">
        <v>2050202</v>
      </c>
      <c r="B391" s="115" t="s">
        <v>555</v>
      </c>
      <c r="C391" s="199">
        <v>17210</v>
      </c>
      <c r="D391" s="136">
        <v>18450</v>
      </c>
      <c r="E391" s="136">
        <v>17450</v>
      </c>
      <c r="F391" s="138">
        <f t="shared" si="2"/>
        <v>94.58</v>
      </c>
      <c r="G391" s="137">
        <v>4.33</v>
      </c>
    </row>
    <row r="392" spans="1:7" ht="16.5" customHeight="1">
      <c r="A392" s="115">
        <v>2050203</v>
      </c>
      <c r="B392" s="115" t="s">
        <v>556</v>
      </c>
      <c r="C392" s="199">
        <v>11325</v>
      </c>
      <c r="D392" s="136">
        <v>10358</v>
      </c>
      <c r="E392" s="136">
        <v>10358</v>
      </c>
      <c r="F392" s="138">
        <f t="shared" si="2"/>
        <v>100</v>
      </c>
      <c r="G392" s="137">
        <v>3.82</v>
      </c>
    </row>
    <row r="393" spans="1:7" ht="16.5" customHeight="1">
      <c r="A393" s="115">
        <v>2050204</v>
      </c>
      <c r="B393" s="115" t="s">
        <v>557</v>
      </c>
      <c r="C393" s="199">
        <v>2893</v>
      </c>
      <c r="D393" s="136">
        <v>2331</v>
      </c>
      <c r="E393" s="136">
        <v>2331</v>
      </c>
      <c r="F393" s="138">
        <f t="shared" si="2"/>
        <v>100</v>
      </c>
      <c r="G393" s="137">
        <v>-17.02</v>
      </c>
    </row>
    <row r="394" spans="1:7" ht="16.5" customHeight="1">
      <c r="A394" s="115">
        <v>2050205</v>
      </c>
      <c r="B394" s="115" t="s">
        <v>558</v>
      </c>
      <c r="C394" s="202">
        <v>0</v>
      </c>
      <c r="D394" s="136">
        <v>85</v>
      </c>
      <c r="E394" s="136">
        <v>85</v>
      </c>
      <c r="F394" s="138">
        <f t="shared" si="2"/>
        <v>100</v>
      </c>
      <c r="G394" s="137">
        <v>6.25</v>
      </c>
    </row>
    <row r="395" spans="1:7" ht="16.5" customHeight="1">
      <c r="A395" s="115">
        <v>2050299</v>
      </c>
      <c r="B395" s="115" t="s">
        <v>559</v>
      </c>
      <c r="C395" s="199">
        <v>115</v>
      </c>
      <c r="D395" s="136">
        <v>139</v>
      </c>
      <c r="E395" s="136">
        <v>139</v>
      </c>
      <c r="F395" s="138">
        <f t="shared" si="2"/>
        <v>100</v>
      </c>
      <c r="G395" s="137">
        <v>27.52</v>
      </c>
    </row>
    <row r="396" spans="1:7" ht="16.5" customHeight="1">
      <c r="A396" s="115">
        <v>20503</v>
      </c>
      <c r="B396" s="135" t="s">
        <v>560</v>
      </c>
      <c r="C396" s="199">
        <v>3</v>
      </c>
      <c r="D396" s="136">
        <v>16</v>
      </c>
      <c r="E396" s="136">
        <v>16</v>
      </c>
      <c r="F396" s="138">
        <f t="shared" si="2"/>
        <v>100</v>
      </c>
      <c r="G396" s="137">
        <v>-38.46</v>
      </c>
    </row>
    <row r="397" spans="1:7" ht="16.5" customHeight="1">
      <c r="A397" s="115">
        <v>2050301</v>
      </c>
      <c r="B397" s="115" t="s">
        <v>561</v>
      </c>
      <c r="C397" s="199">
        <v>0</v>
      </c>
      <c r="D397" s="136">
        <v>0</v>
      </c>
      <c r="E397" s="136">
        <v>0</v>
      </c>
      <c r="F397" s="138"/>
      <c r="G397" s="137"/>
    </row>
    <row r="398" spans="1:7" ht="16.5" customHeight="1">
      <c r="A398" s="115">
        <v>2050302</v>
      </c>
      <c r="B398" s="115" t="s">
        <v>562</v>
      </c>
      <c r="C398" s="199">
        <v>0</v>
      </c>
      <c r="D398" s="136">
        <v>8</v>
      </c>
      <c r="E398" s="136">
        <v>8</v>
      </c>
      <c r="F398" s="138">
        <f>E398/D398*100</f>
        <v>100</v>
      </c>
      <c r="G398" s="137">
        <v>-42.86</v>
      </c>
    </row>
    <row r="399" spans="1:7" ht="16.5" customHeight="1">
      <c r="A399" s="115">
        <v>2050303</v>
      </c>
      <c r="B399" s="115" t="s">
        <v>563</v>
      </c>
      <c r="C399" s="199">
        <v>0</v>
      </c>
      <c r="D399" s="136">
        <v>0</v>
      </c>
      <c r="E399" s="136">
        <v>0</v>
      </c>
      <c r="F399" s="138"/>
      <c r="G399" s="137"/>
    </row>
    <row r="400" spans="1:7" ht="16.5" customHeight="1">
      <c r="A400" s="115">
        <v>2050305</v>
      </c>
      <c r="B400" s="115" t="s">
        <v>564</v>
      </c>
      <c r="C400" s="199">
        <v>0</v>
      </c>
      <c r="D400" s="136">
        <v>0</v>
      </c>
      <c r="E400" s="136">
        <v>0</v>
      </c>
      <c r="F400" s="138"/>
      <c r="G400" s="137"/>
    </row>
    <row r="401" spans="1:7" ht="16.5" customHeight="1">
      <c r="A401" s="115">
        <v>2050399</v>
      </c>
      <c r="B401" s="115" t="s">
        <v>565</v>
      </c>
      <c r="C401" s="199">
        <v>3</v>
      </c>
      <c r="D401" s="136">
        <v>8</v>
      </c>
      <c r="E401" s="136">
        <v>8</v>
      </c>
      <c r="F401" s="138">
        <f>E401/D401*100</f>
        <v>100</v>
      </c>
      <c r="G401" s="137">
        <v>-33.33</v>
      </c>
    </row>
    <row r="402" spans="1:7" ht="16.5" customHeight="1">
      <c r="A402" s="115">
        <v>20504</v>
      </c>
      <c r="B402" s="135" t="s">
        <v>566</v>
      </c>
      <c r="C402" s="199">
        <v>0</v>
      </c>
      <c r="D402" s="136">
        <v>0</v>
      </c>
      <c r="E402" s="136">
        <v>0</v>
      </c>
      <c r="F402" s="138"/>
      <c r="G402" s="137"/>
    </row>
    <row r="403" spans="1:7" ht="16.5" customHeight="1">
      <c r="A403" s="115">
        <v>2050401</v>
      </c>
      <c r="B403" s="115" t="s">
        <v>567</v>
      </c>
      <c r="C403" s="199">
        <v>0</v>
      </c>
      <c r="D403" s="136">
        <v>0</v>
      </c>
      <c r="E403" s="136">
        <v>0</v>
      </c>
      <c r="F403" s="138"/>
      <c r="G403" s="137"/>
    </row>
    <row r="404" spans="1:7" ht="16.5" customHeight="1">
      <c r="A404" s="115">
        <v>2050402</v>
      </c>
      <c r="B404" s="115" t="s">
        <v>568</v>
      </c>
      <c r="C404" s="199">
        <v>0</v>
      </c>
      <c r="D404" s="136">
        <v>0</v>
      </c>
      <c r="E404" s="136">
        <v>0</v>
      </c>
      <c r="F404" s="138"/>
      <c r="G404" s="137"/>
    </row>
    <row r="405" spans="1:7" ht="16.5" customHeight="1">
      <c r="A405" s="115">
        <v>2050403</v>
      </c>
      <c r="B405" s="115" t="s">
        <v>569</v>
      </c>
      <c r="C405" s="199">
        <v>0</v>
      </c>
      <c r="D405" s="136">
        <v>0</v>
      </c>
      <c r="E405" s="136">
        <v>0</v>
      </c>
      <c r="F405" s="138"/>
      <c r="G405" s="137"/>
    </row>
    <row r="406" spans="1:7" ht="16.5" customHeight="1">
      <c r="A406" s="115">
        <v>2050404</v>
      </c>
      <c r="B406" s="115" t="s">
        <v>570</v>
      </c>
      <c r="C406" s="199">
        <v>0</v>
      </c>
      <c r="D406" s="136">
        <v>0</v>
      </c>
      <c r="E406" s="136">
        <v>0</v>
      </c>
      <c r="F406" s="138"/>
      <c r="G406" s="137"/>
    </row>
    <row r="407" spans="1:7" ht="16.5" customHeight="1">
      <c r="A407" s="115">
        <v>2050499</v>
      </c>
      <c r="B407" s="115" t="s">
        <v>571</v>
      </c>
      <c r="C407" s="199">
        <v>0</v>
      </c>
      <c r="D407" s="136">
        <v>0</v>
      </c>
      <c r="E407" s="136">
        <v>0</v>
      </c>
      <c r="F407" s="138"/>
      <c r="G407" s="137"/>
    </row>
    <row r="408" spans="1:7" ht="16.5" customHeight="1">
      <c r="A408" s="115">
        <v>20505</v>
      </c>
      <c r="B408" s="135" t="s">
        <v>572</v>
      </c>
      <c r="C408" s="199">
        <v>0</v>
      </c>
      <c r="D408" s="136">
        <v>0</v>
      </c>
      <c r="E408" s="136">
        <v>0</v>
      </c>
      <c r="F408" s="138"/>
      <c r="G408" s="137"/>
    </row>
    <row r="409" spans="1:7" ht="16.5" customHeight="1">
      <c r="A409" s="115">
        <v>2050501</v>
      </c>
      <c r="B409" s="115" t="s">
        <v>573</v>
      </c>
      <c r="C409" s="199">
        <v>0</v>
      </c>
      <c r="D409" s="136">
        <v>0</v>
      </c>
      <c r="E409" s="136">
        <v>0</v>
      </c>
      <c r="F409" s="138"/>
      <c r="G409" s="137"/>
    </row>
    <row r="410" spans="1:7" ht="16.5" customHeight="1">
      <c r="A410" s="115">
        <v>2050502</v>
      </c>
      <c r="B410" s="115" t="s">
        <v>574</v>
      </c>
      <c r="C410" s="199">
        <v>0</v>
      </c>
      <c r="D410" s="136">
        <v>0</v>
      </c>
      <c r="E410" s="136">
        <v>0</v>
      </c>
      <c r="F410" s="138"/>
      <c r="G410" s="137"/>
    </row>
    <row r="411" spans="1:7" ht="16.5" customHeight="1">
      <c r="A411" s="115">
        <v>2050599</v>
      </c>
      <c r="B411" s="115" t="s">
        <v>575</v>
      </c>
      <c r="C411" s="199">
        <v>0</v>
      </c>
      <c r="D411" s="136">
        <v>0</v>
      </c>
      <c r="E411" s="136">
        <v>0</v>
      </c>
      <c r="F411" s="138"/>
      <c r="G411" s="137"/>
    </row>
    <row r="412" spans="1:7" ht="16.5" customHeight="1">
      <c r="A412" s="115">
        <v>20506</v>
      </c>
      <c r="B412" s="135" t="s">
        <v>576</v>
      </c>
      <c r="C412" s="199">
        <v>0</v>
      </c>
      <c r="D412" s="136">
        <v>0</v>
      </c>
      <c r="E412" s="136">
        <v>0</v>
      </c>
      <c r="F412" s="138"/>
      <c r="G412" s="137"/>
    </row>
    <row r="413" spans="1:7" ht="16.5" customHeight="1">
      <c r="A413" s="115">
        <v>2050601</v>
      </c>
      <c r="B413" s="115" t="s">
        <v>577</v>
      </c>
      <c r="C413" s="199">
        <v>0</v>
      </c>
      <c r="D413" s="136">
        <v>0</v>
      </c>
      <c r="E413" s="136">
        <v>0</v>
      </c>
      <c r="F413" s="138"/>
      <c r="G413" s="137"/>
    </row>
    <row r="414" spans="1:7" ht="16.5" customHeight="1">
      <c r="A414" s="115">
        <v>2050602</v>
      </c>
      <c r="B414" s="115" t="s">
        <v>578</v>
      </c>
      <c r="C414" s="199">
        <v>0</v>
      </c>
      <c r="D414" s="136">
        <v>0</v>
      </c>
      <c r="E414" s="136">
        <v>0</v>
      </c>
      <c r="F414" s="138"/>
      <c r="G414" s="137"/>
    </row>
    <row r="415" spans="1:7" ht="16.5" customHeight="1">
      <c r="A415" s="115">
        <v>2050699</v>
      </c>
      <c r="B415" s="115" t="s">
        <v>579</v>
      </c>
      <c r="C415" s="199">
        <v>0</v>
      </c>
      <c r="D415" s="136">
        <v>0</v>
      </c>
      <c r="E415" s="136">
        <v>0</v>
      </c>
      <c r="F415" s="138"/>
      <c r="G415" s="137"/>
    </row>
    <row r="416" spans="1:7" ht="16.5" customHeight="1">
      <c r="A416" s="115">
        <v>20507</v>
      </c>
      <c r="B416" s="135" t="s">
        <v>580</v>
      </c>
      <c r="C416" s="199">
        <v>0</v>
      </c>
      <c r="D416" s="136">
        <v>0</v>
      </c>
      <c r="E416" s="136">
        <v>0</v>
      </c>
      <c r="F416" s="138"/>
      <c r="G416" s="137"/>
    </row>
    <row r="417" spans="1:7" ht="16.5" customHeight="1">
      <c r="A417" s="115">
        <v>2050701</v>
      </c>
      <c r="B417" s="115" t="s">
        <v>581</v>
      </c>
      <c r="C417" s="199">
        <v>0</v>
      </c>
      <c r="D417" s="136">
        <v>0</v>
      </c>
      <c r="E417" s="136">
        <v>0</v>
      </c>
      <c r="F417" s="138"/>
      <c r="G417" s="137"/>
    </row>
    <row r="418" spans="1:7" ht="16.5" customHeight="1">
      <c r="A418" s="115">
        <v>2050702</v>
      </c>
      <c r="B418" s="115" t="s">
        <v>582</v>
      </c>
      <c r="C418" s="199">
        <v>0</v>
      </c>
      <c r="D418" s="136">
        <v>0</v>
      </c>
      <c r="E418" s="136">
        <v>0</v>
      </c>
      <c r="F418" s="138"/>
      <c r="G418" s="137"/>
    </row>
    <row r="419" spans="1:7" ht="16.5" customHeight="1">
      <c r="A419" s="115">
        <v>2050799</v>
      </c>
      <c r="B419" s="115" t="s">
        <v>583</v>
      </c>
      <c r="C419" s="199">
        <v>0</v>
      </c>
      <c r="D419" s="136">
        <v>0</v>
      </c>
      <c r="E419" s="136">
        <v>0</v>
      </c>
      <c r="F419" s="138"/>
      <c r="G419" s="137"/>
    </row>
    <row r="420" spans="1:7" ht="16.5" customHeight="1">
      <c r="A420" s="115">
        <v>20508</v>
      </c>
      <c r="B420" s="135" t="s">
        <v>584</v>
      </c>
      <c r="C420" s="199">
        <v>147</v>
      </c>
      <c r="D420" s="136">
        <v>98</v>
      </c>
      <c r="E420" s="136">
        <v>98</v>
      </c>
      <c r="F420" s="138">
        <f>E420/D420*100</f>
        <v>100</v>
      </c>
      <c r="G420" s="137">
        <v>-22.22</v>
      </c>
    </row>
    <row r="421" spans="1:7" ht="16.5" customHeight="1">
      <c r="A421" s="115">
        <v>2050801</v>
      </c>
      <c r="B421" s="115" t="s">
        <v>585</v>
      </c>
      <c r="C421" s="199">
        <v>0</v>
      </c>
      <c r="D421" s="136">
        <v>0</v>
      </c>
      <c r="E421" s="136">
        <v>0</v>
      </c>
      <c r="F421" s="138"/>
      <c r="G421" s="137"/>
    </row>
    <row r="422" spans="1:7" ht="16.5" customHeight="1">
      <c r="A422" s="115">
        <v>2050802</v>
      </c>
      <c r="B422" s="115" t="s">
        <v>586</v>
      </c>
      <c r="C422" s="199">
        <v>147</v>
      </c>
      <c r="D422" s="136">
        <v>98</v>
      </c>
      <c r="E422" s="136">
        <v>98</v>
      </c>
      <c r="F422" s="138">
        <f>E422/D422*100</f>
        <v>100</v>
      </c>
      <c r="G422" s="137">
        <v>-22.22</v>
      </c>
    </row>
    <row r="423" spans="1:7" ht="16.5" customHeight="1">
      <c r="A423" s="115">
        <v>2050803</v>
      </c>
      <c r="B423" s="115" t="s">
        <v>587</v>
      </c>
      <c r="C423" s="199">
        <v>0</v>
      </c>
      <c r="D423" s="136">
        <v>0</v>
      </c>
      <c r="E423" s="136">
        <v>0</v>
      </c>
      <c r="F423" s="138"/>
      <c r="G423" s="137"/>
    </row>
    <row r="424" spans="1:7" ht="16.5" customHeight="1">
      <c r="A424" s="115">
        <v>2050804</v>
      </c>
      <c r="B424" s="115" t="s">
        <v>588</v>
      </c>
      <c r="C424" s="199">
        <v>0</v>
      </c>
      <c r="D424" s="136">
        <v>0</v>
      </c>
      <c r="E424" s="136">
        <v>0</v>
      </c>
      <c r="F424" s="138"/>
      <c r="G424" s="137"/>
    </row>
    <row r="425" spans="1:7" ht="16.5" customHeight="1">
      <c r="A425" s="115">
        <v>2050899</v>
      </c>
      <c r="B425" s="115" t="s">
        <v>589</v>
      </c>
      <c r="C425" s="199">
        <v>0</v>
      </c>
      <c r="D425" s="136">
        <v>0</v>
      </c>
      <c r="E425" s="136">
        <v>0</v>
      </c>
      <c r="F425" s="138"/>
      <c r="G425" s="137"/>
    </row>
    <row r="426" spans="1:7" ht="16.5" customHeight="1">
      <c r="A426" s="115">
        <v>20509</v>
      </c>
      <c r="B426" s="135" t="s">
        <v>590</v>
      </c>
      <c r="C426" s="199">
        <v>4000</v>
      </c>
      <c r="D426" s="136">
        <v>3712</v>
      </c>
      <c r="E426" s="136">
        <v>3712</v>
      </c>
      <c r="F426" s="138">
        <f>E426/D426*100</f>
        <v>100</v>
      </c>
      <c r="G426" s="137">
        <v>-0.4</v>
      </c>
    </row>
    <row r="427" spans="1:7" ht="16.5" customHeight="1">
      <c r="A427" s="115">
        <v>2050901</v>
      </c>
      <c r="B427" s="115" t="s">
        <v>591</v>
      </c>
      <c r="C427" s="199">
        <v>1000</v>
      </c>
      <c r="D427" s="136">
        <v>2322</v>
      </c>
      <c r="E427" s="136">
        <v>2322</v>
      </c>
      <c r="F427" s="138">
        <f>E427/D427*100</f>
        <v>100</v>
      </c>
      <c r="G427" s="137">
        <v>3973.68</v>
      </c>
    </row>
    <row r="428" spans="1:7" ht="16.5" customHeight="1">
      <c r="A428" s="115">
        <v>2050902</v>
      </c>
      <c r="B428" s="115" t="s">
        <v>592</v>
      </c>
      <c r="C428" s="199">
        <v>1000</v>
      </c>
      <c r="D428" s="136">
        <v>57</v>
      </c>
      <c r="E428" s="136">
        <v>57</v>
      </c>
      <c r="F428" s="138">
        <f>E428/D428*100</f>
        <v>100</v>
      </c>
      <c r="G428" s="137"/>
    </row>
    <row r="429" spans="1:7" ht="16.5" customHeight="1">
      <c r="A429" s="115">
        <v>2050903</v>
      </c>
      <c r="B429" s="115" t="s">
        <v>593</v>
      </c>
      <c r="C429" s="199">
        <v>0</v>
      </c>
      <c r="D429" s="136">
        <v>0</v>
      </c>
      <c r="E429" s="136">
        <v>0</v>
      </c>
      <c r="F429" s="138"/>
      <c r="G429" s="137"/>
    </row>
    <row r="430" spans="1:7" ht="16.5" customHeight="1">
      <c r="A430" s="115">
        <v>2050904</v>
      </c>
      <c r="B430" s="115" t="s">
        <v>594</v>
      </c>
      <c r="C430" s="199">
        <v>0</v>
      </c>
      <c r="D430" s="136">
        <v>0</v>
      </c>
      <c r="E430" s="136">
        <v>0</v>
      </c>
      <c r="F430" s="138"/>
      <c r="G430" s="137"/>
    </row>
    <row r="431" spans="1:7" ht="16.5" customHeight="1">
      <c r="A431" s="115">
        <v>2050905</v>
      </c>
      <c r="B431" s="115" t="s">
        <v>595</v>
      </c>
      <c r="C431" s="199">
        <v>0</v>
      </c>
      <c r="D431" s="136">
        <v>0</v>
      </c>
      <c r="E431" s="136">
        <v>0</v>
      </c>
      <c r="F431" s="138"/>
      <c r="G431" s="137"/>
    </row>
    <row r="432" spans="1:7" ht="16.5" customHeight="1">
      <c r="A432" s="115">
        <v>2050999</v>
      </c>
      <c r="B432" s="115" t="s">
        <v>596</v>
      </c>
      <c r="C432" s="199">
        <v>2000</v>
      </c>
      <c r="D432" s="136">
        <v>1333</v>
      </c>
      <c r="E432" s="136">
        <v>1333</v>
      </c>
      <c r="F432" s="138">
        <f aca="true" t="shared" si="3" ref="F432:F438">E432/D432*100</f>
        <v>100</v>
      </c>
      <c r="G432" s="137">
        <v>-63.68</v>
      </c>
    </row>
    <row r="433" spans="1:7" ht="16.5" customHeight="1">
      <c r="A433" s="115">
        <v>20599</v>
      </c>
      <c r="B433" s="135" t="s">
        <v>597</v>
      </c>
      <c r="C433" s="199"/>
      <c r="D433" s="136">
        <v>1</v>
      </c>
      <c r="E433" s="136">
        <v>1</v>
      </c>
      <c r="F433" s="138">
        <f t="shared" si="3"/>
        <v>100</v>
      </c>
      <c r="G433" s="137"/>
    </row>
    <row r="434" spans="1:7" ht="16.5" customHeight="1">
      <c r="A434" s="115">
        <v>2059999</v>
      </c>
      <c r="B434" s="115" t="s">
        <v>598</v>
      </c>
      <c r="C434" s="199"/>
      <c r="D434" s="136">
        <v>1</v>
      </c>
      <c r="E434" s="136">
        <v>1</v>
      </c>
      <c r="F434" s="138">
        <f t="shared" si="3"/>
        <v>100</v>
      </c>
      <c r="G434" s="137"/>
    </row>
    <row r="435" spans="1:7" ht="16.5" customHeight="1">
      <c r="A435" s="115">
        <v>206</v>
      </c>
      <c r="B435" s="135" t="s">
        <v>93</v>
      </c>
      <c r="C435" s="199">
        <v>621</v>
      </c>
      <c r="D435" s="198">
        <v>623</v>
      </c>
      <c r="E435" s="136">
        <v>623</v>
      </c>
      <c r="F435" s="138">
        <f t="shared" si="3"/>
        <v>100</v>
      </c>
      <c r="G435" s="137">
        <v>-13.35</v>
      </c>
    </row>
    <row r="436" spans="1:7" ht="16.5" customHeight="1">
      <c r="A436" s="115">
        <v>20601</v>
      </c>
      <c r="B436" s="135" t="s">
        <v>599</v>
      </c>
      <c r="C436" s="199">
        <v>529</v>
      </c>
      <c r="D436" s="198">
        <v>518</v>
      </c>
      <c r="E436" s="136">
        <v>476</v>
      </c>
      <c r="F436" s="138">
        <f t="shared" si="3"/>
        <v>91.89</v>
      </c>
      <c r="G436" s="137">
        <v>-6.11</v>
      </c>
    </row>
    <row r="437" spans="1:7" ht="16.5" customHeight="1">
      <c r="A437" s="115">
        <v>2060101</v>
      </c>
      <c r="B437" s="115" t="s">
        <v>327</v>
      </c>
      <c r="C437" s="199">
        <v>483</v>
      </c>
      <c r="D437" s="198">
        <v>462</v>
      </c>
      <c r="E437" s="136">
        <v>419</v>
      </c>
      <c r="F437" s="138">
        <f t="shared" si="3"/>
        <v>90.69</v>
      </c>
      <c r="G437" s="137">
        <v>-5.42</v>
      </c>
    </row>
    <row r="438" spans="1:7" ht="16.5" customHeight="1">
      <c r="A438" s="115">
        <v>2060102</v>
      </c>
      <c r="B438" s="115" t="s">
        <v>328</v>
      </c>
      <c r="C438" s="199">
        <v>0</v>
      </c>
      <c r="D438" s="198">
        <v>10</v>
      </c>
      <c r="E438" s="136">
        <v>10</v>
      </c>
      <c r="F438" s="138">
        <f t="shared" si="3"/>
        <v>100</v>
      </c>
      <c r="G438" s="137">
        <v>-37.5</v>
      </c>
    </row>
    <row r="439" spans="1:7" ht="16.5" customHeight="1">
      <c r="A439" s="115">
        <v>2060103</v>
      </c>
      <c r="B439" s="115" t="s">
        <v>329</v>
      </c>
      <c r="C439" s="199">
        <v>0</v>
      </c>
      <c r="D439" s="198">
        <v>0</v>
      </c>
      <c r="E439" s="136">
        <v>0</v>
      </c>
      <c r="F439" s="138"/>
      <c r="G439" s="137"/>
    </row>
    <row r="440" spans="1:7" ht="16.5" customHeight="1">
      <c r="A440" s="115">
        <v>2060199</v>
      </c>
      <c r="B440" s="115" t="s">
        <v>600</v>
      </c>
      <c r="C440" s="199">
        <v>46</v>
      </c>
      <c r="D440" s="198">
        <v>46</v>
      </c>
      <c r="E440" s="136">
        <v>47</v>
      </c>
      <c r="F440" s="138">
        <f>E440/D440*100</f>
        <v>102.17</v>
      </c>
      <c r="G440" s="137">
        <v>-2.08</v>
      </c>
    </row>
    <row r="441" spans="1:7" ht="16.5" customHeight="1">
      <c r="A441" s="115">
        <v>20602</v>
      </c>
      <c r="B441" s="135" t="s">
        <v>601</v>
      </c>
      <c r="C441" s="204"/>
      <c r="D441" s="198">
        <v>0</v>
      </c>
      <c r="E441" s="136">
        <v>0</v>
      </c>
      <c r="F441" s="138"/>
      <c r="G441" s="137"/>
    </row>
    <row r="442" spans="1:7" ht="16.5" customHeight="1">
      <c r="A442" s="115">
        <v>2060201</v>
      </c>
      <c r="B442" s="115" t="s">
        <v>602</v>
      </c>
      <c r="C442" s="202">
        <v>0</v>
      </c>
      <c r="D442" s="198">
        <v>0</v>
      </c>
      <c r="E442" s="136">
        <v>0</v>
      </c>
      <c r="F442" s="138"/>
      <c r="G442" s="137"/>
    </row>
    <row r="443" spans="1:7" ht="16.5" customHeight="1">
      <c r="A443" s="115">
        <v>2060203</v>
      </c>
      <c r="B443" s="115" t="s">
        <v>603</v>
      </c>
      <c r="C443" s="202">
        <v>0</v>
      </c>
      <c r="D443" s="198">
        <v>0</v>
      </c>
      <c r="E443" s="136">
        <v>0</v>
      </c>
      <c r="F443" s="138"/>
      <c r="G443" s="137"/>
    </row>
    <row r="444" spans="1:7" ht="16.5" customHeight="1">
      <c r="A444" s="115">
        <v>2060204</v>
      </c>
      <c r="B444" s="115" t="s">
        <v>604</v>
      </c>
      <c r="C444" s="202">
        <v>0</v>
      </c>
      <c r="D444" s="198">
        <v>0</v>
      </c>
      <c r="E444" s="136">
        <v>0</v>
      </c>
      <c r="F444" s="138"/>
      <c r="G444" s="137"/>
    </row>
    <row r="445" spans="1:7" ht="16.5" customHeight="1">
      <c r="A445" s="115">
        <v>2060205</v>
      </c>
      <c r="B445" s="115" t="s">
        <v>605</v>
      </c>
      <c r="C445" s="202">
        <v>0</v>
      </c>
      <c r="D445" s="198">
        <v>0</v>
      </c>
      <c r="E445" s="136">
        <v>0</v>
      </c>
      <c r="F445" s="138"/>
      <c r="G445" s="137"/>
    </row>
    <row r="446" spans="1:7" ht="16.5" customHeight="1">
      <c r="A446" s="115">
        <v>2060206</v>
      </c>
      <c r="B446" s="115" t="s">
        <v>606</v>
      </c>
      <c r="C446" s="202">
        <v>0</v>
      </c>
      <c r="D446" s="198">
        <v>0</v>
      </c>
      <c r="E446" s="136">
        <v>0</v>
      </c>
      <c r="F446" s="138"/>
      <c r="G446" s="137"/>
    </row>
    <row r="447" spans="1:7" ht="16.5" customHeight="1">
      <c r="A447" s="115">
        <v>2060207</v>
      </c>
      <c r="B447" s="115" t="s">
        <v>607</v>
      </c>
      <c r="C447" s="202">
        <v>0</v>
      </c>
      <c r="D447" s="198">
        <v>0</v>
      </c>
      <c r="E447" s="136">
        <v>0</v>
      </c>
      <c r="F447" s="138"/>
      <c r="G447" s="137"/>
    </row>
    <row r="448" spans="1:7" ht="16.5" customHeight="1">
      <c r="A448" s="115">
        <v>2060208</v>
      </c>
      <c r="B448" s="115" t="s">
        <v>608</v>
      </c>
      <c r="C448" s="202">
        <v>0</v>
      </c>
      <c r="D448" s="198">
        <v>0</v>
      </c>
      <c r="E448" s="136">
        <v>0</v>
      </c>
      <c r="F448" s="138"/>
      <c r="G448" s="137"/>
    </row>
    <row r="449" spans="1:7" ht="16.5" customHeight="1">
      <c r="A449" s="115">
        <v>2060299</v>
      </c>
      <c r="B449" s="115" t="s">
        <v>609</v>
      </c>
      <c r="C449" s="202">
        <v>0</v>
      </c>
      <c r="D449" s="198">
        <v>0</v>
      </c>
      <c r="E449" s="136">
        <v>0</v>
      </c>
      <c r="F449" s="138"/>
      <c r="G449" s="137"/>
    </row>
    <row r="450" spans="1:7" ht="16.5" customHeight="1">
      <c r="A450" s="115">
        <v>20603</v>
      </c>
      <c r="B450" s="135" t="s">
        <v>610</v>
      </c>
      <c r="C450" s="202">
        <v>0</v>
      </c>
      <c r="D450" s="198">
        <v>0</v>
      </c>
      <c r="E450" s="136">
        <v>0</v>
      </c>
      <c r="F450" s="138"/>
      <c r="G450" s="137"/>
    </row>
    <row r="451" spans="1:7" ht="16.5" customHeight="1">
      <c r="A451" s="115">
        <v>2060301</v>
      </c>
      <c r="B451" s="115" t="s">
        <v>602</v>
      </c>
      <c r="C451" s="202">
        <v>0</v>
      </c>
      <c r="D451" s="198">
        <v>0</v>
      </c>
      <c r="E451" s="136">
        <v>0</v>
      </c>
      <c r="F451" s="138"/>
      <c r="G451" s="137"/>
    </row>
    <row r="452" spans="1:7" ht="16.5" customHeight="1">
      <c r="A452" s="115">
        <v>2060302</v>
      </c>
      <c r="B452" s="115" t="s">
        <v>611</v>
      </c>
      <c r="C452" s="202">
        <v>0</v>
      </c>
      <c r="D452" s="198">
        <v>0</v>
      </c>
      <c r="E452" s="136">
        <v>0</v>
      </c>
      <c r="F452" s="138"/>
      <c r="G452" s="137"/>
    </row>
    <row r="453" spans="1:7" ht="16.5" customHeight="1">
      <c r="A453" s="115">
        <v>2060303</v>
      </c>
      <c r="B453" s="115" t="s">
        <v>612</v>
      </c>
      <c r="C453" s="202">
        <v>0</v>
      </c>
      <c r="D453" s="198">
        <v>0</v>
      </c>
      <c r="E453" s="136">
        <v>0</v>
      </c>
      <c r="F453" s="138"/>
      <c r="G453" s="137"/>
    </row>
    <row r="454" spans="1:7" ht="16.5" customHeight="1">
      <c r="A454" s="115">
        <v>2060304</v>
      </c>
      <c r="B454" s="115" t="s">
        <v>613</v>
      </c>
      <c r="C454" s="202">
        <v>0</v>
      </c>
      <c r="D454" s="198">
        <v>0</v>
      </c>
      <c r="E454" s="136">
        <v>0</v>
      </c>
      <c r="F454" s="138"/>
      <c r="G454" s="137"/>
    </row>
    <row r="455" spans="1:7" ht="16.5" customHeight="1">
      <c r="A455" s="115">
        <v>2060399</v>
      </c>
      <c r="B455" s="115" t="s">
        <v>614</v>
      </c>
      <c r="C455" s="202">
        <v>0</v>
      </c>
      <c r="D455" s="198">
        <v>0</v>
      </c>
      <c r="E455" s="136">
        <v>0</v>
      </c>
      <c r="F455" s="138"/>
      <c r="G455" s="137"/>
    </row>
    <row r="456" spans="1:7" ht="16.5" customHeight="1">
      <c r="A456" s="115">
        <v>20604</v>
      </c>
      <c r="B456" s="135" t="s">
        <v>615</v>
      </c>
      <c r="C456" s="202">
        <v>0</v>
      </c>
      <c r="D456" s="198">
        <v>13</v>
      </c>
      <c r="E456" s="136">
        <v>13</v>
      </c>
      <c r="F456" s="138">
        <f>E456/D456*100</f>
        <v>100</v>
      </c>
      <c r="G456" s="137">
        <v>-87</v>
      </c>
    </row>
    <row r="457" spans="1:7" ht="16.5" customHeight="1">
      <c r="A457" s="115">
        <v>2060401</v>
      </c>
      <c r="B457" s="115" t="s">
        <v>602</v>
      </c>
      <c r="C457" s="202">
        <v>0</v>
      </c>
      <c r="D457" s="198">
        <v>0</v>
      </c>
      <c r="E457" s="136">
        <v>0</v>
      </c>
      <c r="F457" s="138"/>
      <c r="G457" s="137"/>
    </row>
    <row r="458" spans="1:7" ht="16.5" customHeight="1">
      <c r="A458" s="115">
        <v>2060404</v>
      </c>
      <c r="B458" s="115" t="s">
        <v>616</v>
      </c>
      <c r="C458" s="202">
        <v>0</v>
      </c>
      <c r="D458" s="198">
        <v>13</v>
      </c>
      <c r="E458" s="136">
        <v>13</v>
      </c>
      <c r="F458" s="138">
        <f>E458/D458*100</f>
        <v>100</v>
      </c>
      <c r="G458" s="137">
        <v>-87</v>
      </c>
    </row>
    <row r="459" spans="1:7" ht="16.5" customHeight="1">
      <c r="A459" s="115">
        <v>2060405</v>
      </c>
      <c r="B459" s="115" t="s">
        <v>617</v>
      </c>
      <c r="C459" s="202">
        <v>0</v>
      </c>
      <c r="D459" s="198">
        <v>0</v>
      </c>
      <c r="E459" s="136">
        <v>0</v>
      </c>
      <c r="F459" s="138"/>
      <c r="G459" s="137"/>
    </row>
    <row r="460" spans="1:7" ht="16.5" customHeight="1">
      <c r="A460" s="115">
        <v>2060499</v>
      </c>
      <c r="B460" s="115" t="s">
        <v>618</v>
      </c>
      <c r="C460" s="202">
        <v>0</v>
      </c>
      <c r="D460" s="198">
        <v>0</v>
      </c>
      <c r="E460" s="136">
        <v>0</v>
      </c>
      <c r="F460" s="138"/>
      <c r="G460" s="137"/>
    </row>
    <row r="461" spans="1:7" ht="16.5" customHeight="1">
      <c r="A461" s="115">
        <v>20605</v>
      </c>
      <c r="B461" s="135" t="s">
        <v>619</v>
      </c>
      <c r="C461" s="202">
        <v>0</v>
      </c>
      <c r="D461" s="198">
        <v>0</v>
      </c>
      <c r="E461" s="136">
        <v>0</v>
      </c>
      <c r="F461" s="138"/>
      <c r="G461" s="137"/>
    </row>
    <row r="462" spans="1:7" ht="16.5" customHeight="1">
      <c r="A462" s="115">
        <v>2060501</v>
      </c>
      <c r="B462" s="115" t="s">
        <v>602</v>
      </c>
      <c r="C462" s="202">
        <v>0</v>
      </c>
      <c r="D462" s="198">
        <v>0</v>
      </c>
      <c r="E462" s="136">
        <v>0</v>
      </c>
      <c r="F462" s="138"/>
      <c r="G462" s="137"/>
    </row>
    <row r="463" spans="1:7" ht="16.5" customHeight="1">
      <c r="A463" s="115">
        <v>2060502</v>
      </c>
      <c r="B463" s="115" t="s">
        <v>620</v>
      </c>
      <c r="C463" s="202">
        <v>0</v>
      </c>
      <c r="D463" s="198">
        <v>0</v>
      </c>
      <c r="E463" s="136">
        <v>0</v>
      </c>
      <c r="F463" s="138"/>
      <c r="G463" s="137"/>
    </row>
    <row r="464" spans="1:7" ht="16.5" customHeight="1">
      <c r="A464" s="115">
        <v>2060503</v>
      </c>
      <c r="B464" s="115" t="s">
        <v>621</v>
      </c>
      <c r="C464" s="202">
        <v>0</v>
      </c>
      <c r="D464" s="198">
        <v>0</v>
      </c>
      <c r="E464" s="136">
        <v>0</v>
      </c>
      <c r="F464" s="138"/>
      <c r="G464" s="137"/>
    </row>
    <row r="465" spans="1:7" ht="16.5" customHeight="1">
      <c r="A465" s="115">
        <v>2060599</v>
      </c>
      <c r="B465" s="115" t="s">
        <v>622</v>
      </c>
      <c r="C465" s="202">
        <v>0</v>
      </c>
      <c r="D465" s="198">
        <v>0</v>
      </c>
      <c r="E465" s="136">
        <v>0</v>
      </c>
      <c r="F465" s="138"/>
      <c r="G465" s="137"/>
    </row>
    <row r="466" spans="1:7" ht="16.5" customHeight="1">
      <c r="A466" s="115">
        <v>20606</v>
      </c>
      <c r="B466" s="135" t="s">
        <v>623</v>
      </c>
      <c r="C466" s="202">
        <v>0</v>
      </c>
      <c r="D466" s="198">
        <v>0</v>
      </c>
      <c r="E466" s="136">
        <v>0</v>
      </c>
      <c r="F466" s="138"/>
      <c r="G466" s="137"/>
    </row>
    <row r="467" spans="1:7" ht="16.5" customHeight="1">
      <c r="A467" s="115">
        <v>2060601</v>
      </c>
      <c r="B467" s="115" t="s">
        <v>624</v>
      </c>
      <c r="C467" s="202">
        <v>0</v>
      </c>
      <c r="D467" s="198">
        <v>0</v>
      </c>
      <c r="E467" s="136">
        <v>0</v>
      </c>
      <c r="F467" s="138"/>
      <c r="G467" s="137"/>
    </row>
    <row r="468" spans="1:7" ht="16.5" customHeight="1">
      <c r="A468" s="115">
        <v>2060602</v>
      </c>
      <c r="B468" s="115" t="s">
        <v>625</v>
      </c>
      <c r="C468" s="202">
        <v>0</v>
      </c>
      <c r="D468" s="198">
        <v>0</v>
      </c>
      <c r="E468" s="136">
        <v>0</v>
      </c>
      <c r="F468" s="138"/>
      <c r="G468" s="137"/>
    </row>
    <row r="469" spans="1:7" ht="16.5" customHeight="1">
      <c r="A469" s="115">
        <v>2060603</v>
      </c>
      <c r="B469" s="115" t="s">
        <v>626</v>
      </c>
      <c r="C469" s="202">
        <v>0</v>
      </c>
      <c r="D469" s="198">
        <v>0</v>
      </c>
      <c r="E469" s="136">
        <v>0</v>
      </c>
      <c r="F469" s="138"/>
      <c r="G469" s="137"/>
    </row>
    <row r="470" spans="1:7" ht="16.5" customHeight="1">
      <c r="A470" s="115">
        <v>2060699</v>
      </c>
      <c r="B470" s="115" t="s">
        <v>627</v>
      </c>
      <c r="C470" s="202">
        <v>0</v>
      </c>
      <c r="D470" s="198">
        <v>0</v>
      </c>
      <c r="E470" s="136">
        <v>0</v>
      </c>
      <c r="F470" s="138"/>
      <c r="G470" s="137"/>
    </row>
    <row r="471" spans="1:7" ht="16.5" customHeight="1">
      <c r="A471" s="115">
        <v>20607</v>
      </c>
      <c r="B471" s="135" t="s">
        <v>628</v>
      </c>
      <c r="C471" s="199">
        <v>92</v>
      </c>
      <c r="D471" s="198">
        <v>92</v>
      </c>
      <c r="E471" s="136">
        <v>134</v>
      </c>
      <c r="F471" s="138">
        <f>E471/D471*100</f>
        <v>145.65</v>
      </c>
      <c r="G471" s="137">
        <v>30.1</v>
      </c>
    </row>
    <row r="472" spans="1:7" ht="16.5" customHeight="1">
      <c r="A472" s="115">
        <v>2060701</v>
      </c>
      <c r="B472" s="115" t="s">
        <v>602</v>
      </c>
      <c r="C472" s="199">
        <v>92</v>
      </c>
      <c r="D472" s="198">
        <v>80</v>
      </c>
      <c r="E472" s="136">
        <v>122</v>
      </c>
      <c r="F472" s="138">
        <f>E472/D472*100</f>
        <v>152.5</v>
      </c>
      <c r="G472" s="137">
        <v>25.77</v>
      </c>
    </row>
    <row r="473" spans="1:7" ht="16.5" customHeight="1">
      <c r="A473" s="115">
        <v>2060702</v>
      </c>
      <c r="B473" s="115" t="s">
        <v>629</v>
      </c>
      <c r="C473" s="204"/>
      <c r="D473" s="198">
        <v>0</v>
      </c>
      <c r="E473" s="136">
        <v>0</v>
      </c>
      <c r="F473" s="138"/>
      <c r="G473" s="137"/>
    </row>
    <row r="474" spans="1:7" ht="16.5" customHeight="1">
      <c r="A474" s="115">
        <v>2060703</v>
      </c>
      <c r="B474" s="115" t="s">
        <v>630</v>
      </c>
      <c r="C474" s="202">
        <v>0</v>
      </c>
      <c r="D474" s="198">
        <v>0</v>
      </c>
      <c r="E474" s="136">
        <v>0</v>
      </c>
      <c r="F474" s="138"/>
      <c r="G474" s="137"/>
    </row>
    <row r="475" spans="1:7" ht="16.5" customHeight="1">
      <c r="A475" s="115">
        <v>2060704</v>
      </c>
      <c r="B475" s="115" t="s">
        <v>631</v>
      </c>
      <c r="C475" s="202">
        <v>0</v>
      </c>
      <c r="D475" s="198">
        <v>0</v>
      </c>
      <c r="E475" s="136">
        <v>0</v>
      </c>
      <c r="F475" s="138"/>
      <c r="G475" s="137"/>
    </row>
    <row r="476" spans="1:7" ht="16.5" customHeight="1">
      <c r="A476" s="115">
        <v>2060705</v>
      </c>
      <c r="B476" s="115" t="s">
        <v>632</v>
      </c>
      <c r="C476" s="202">
        <v>0</v>
      </c>
      <c r="D476" s="198">
        <v>4</v>
      </c>
      <c r="E476" s="136">
        <v>4</v>
      </c>
      <c r="F476" s="138">
        <f>E476/D476*100</f>
        <v>100</v>
      </c>
      <c r="G476" s="137">
        <v>-33.33</v>
      </c>
    </row>
    <row r="477" spans="1:7" ht="16.5" customHeight="1">
      <c r="A477" s="115">
        <v>2060799</v>
      </c>
      <c r="B477" s="115" t="s">
        <v>633</v>
      </c>
      <c r="C477" s="202">
        <v>0</v>
      </c>
      <c r="D477" s="198">
        <v>8</v>
      </c>
      <c r="E477" s="136">
        <v>8</v>
      </c>
      <c r="F477" s="138">
        <f>E477/D477*100</f>
        <v>100</v>
      </c>
      <c r="G477" s="137"/>
    </row>
    <row r="478" spans="1:7" ht="16.5" customHeight="1">
      <c r="A478" s="115">
        <v>20608</v>
      </c>
      <c r="B478" s="135" t="s">
        <v>634</v>
      </c>
      <c r="C478" s="202">
        <v>0</v>
      </c>
      <c r="D478" s="198">
        <v>0</v>
      </c>
      <c r="E478" s="136">
        <v>0</v>
      </c>
      <c r="F478" s="138"/>
      <c r="G478" s="137"/>
    </row>
    <row r="479" spans="1:7" ht="16.5" customHeight="1">
      <c r="A479" s="115">
        <v>2060801</v>
      </c>
      <c r="B479" s="115" t="s">
        <v>635</v>
      </c>
      <c r="C479" s="202">
        <v>0</v>
      </c>
      <c r="D479" s="198">
        <v>0</v>
      </c>
      <c r="E479" s="136">
        <v>0</v>
      </c>
      <c r="F479" s="138"/>
      <c r="G479" s="137"/>
    </row>
    <row r="480" spans="1:7" ht="16.5" customHeight="1">
      <c r="A480" s="115">
        <v>2060802</v>
      </c>
      <c r="B480" s="115" t="s">
        <v>636</v>
      </c>
      <c r="C480" s="202">
        <v>0</v>
      </c>
      <c r="D480" s="198">
        <v>0</v>
      </c>
      <c r="E480" s="136">
        <v>0</v>
      </c>
      <c r="F480" s="138"/>
      <c r="G480" s="137"/>
    </row>
    <row r="481" spans="1:7" ht="16.5" customHeight="1">
      <c r="A481" s="115">
        <v>2060899</v>
      </c>
      <c r="B481" s="115" t="s">
        <v>637</v>
      </c>
      <c r="C481" s="202">
        <v>0</v>
      </c>
      <c r="D481" s="198">
        <v>0</v>
      </c>
      <c r="E481" s="136">
        <v>0</v>
      </c>
      <c r="F481" s="138"/>
      <c r="G481" s="137"/>
    </row>
    <row r="482" spans="1:7" ht="16.5" customHeight="1">
      <c r="A482" s="115">
        <v>20609</v>
      </c>
      <c r="B482" s="135" t="s">
        <v>638</v>
      </c>
      <c r="C482" s="202">
        <v>0</v>
      </c>
      <c r="D482" s="198">
        <v>0</v>
      </c>
      <c r="E482" s="136">
        <v>0</v>
      </c>
      <c r="F482" s="138"/>
      <c r="G482" s="137"/>
    </row>
    <row r="483" spans="1:7" ht="16.5" customHeight="1">
      <c r="A483" s="115">
        <v>2060901</v>
      </c>
      <c r="B483" s="115" t="s">
        <v>639</v>
      </c>
      <c r="C483" s="202">
        <v>0</v>
      </c>
      <c r="D483" s="198">
        <v>0</v>
      </c>
      <c r="E483" s="136">
        <v>0</v>
      </c>
      <c r="F483" s="138"/>
      <c r="G483" s="137"/>
    </row>
    <row r="484" spans="1:7" ht="16.5" customHeight="1">
      <c r="A484" s="115">
        <v>2060902</v>
      </c>
      <c r="B484" s="115" t="s">
        <v>640</v>
      </c>
      <c r="C484" s="202">
        <v>0</v>
      </c>
      <c r="D484" s="198">
        <v>0</v>
      </c>
      <c r="E484" s="136">
        <v>0</v>
      </c>
      <c r="F484" s="138"/>
      <c r="G484" s="137"/>
    </row>
    <row r="485" spans="1:7" ht="16.5" customHeight="1">
      <c r="A485" s="115">
        <v>2060999</v>
      </c>
      <c r="B485" s="115" t="s">
        <v>641</v>
      </c>
      <c r="C485" s="202">
        <v>0</v>
      </c>
      <c r="D485" s="198">
        <v>0</v>
      </c>
      <c r="E485" s="136">
        <v>0</v>
      </c>
      <c r="F485" s="138"/>
      <c r="G485" s="137"/>
    </row>
    <row r="486" spans="1:7" ht="16.5" customHeight="1">
      <c r="A486" s="115">
        <v>20699</v>
      </c>
      <c r="B486" s="135" t="s">
        <v>642</v>
      </c>
      <c r="C486" s="202">
        <v>0</v>
      </c>
      <c r="D486" s="198">
        <v>0</v>
      </c>
      <c r="E486" s="136">
        <v>0</v>
      </c>
      <c r="F486" s="138"/>
      <c r="G486" s="137">
        <v>-100</v>
      </c>
    </row>
    <row r="487" spans="1:7" ht="16.5" customHeight="1">
      <c r="A487" s="115">
        <v>2069901</v>
      </c>
      <c r="B487" s="115" t="s">
        <v>643</v>
      </c>
      <c r="C487" s="199">
        <v>0</v>
      </c>
      <c r="D487" s="198">
        <v>0</v>
      </c>
      <c r="E487" s="136">
        <v>0</v>
      </c>
      <c r="F487" s="138"/>
      <c r="G487" s="137"/>
    </row>
    <row r="488" spans="1:7" ht="16.5" customHeight="1">
      <c r="A488" s="115">
        <v>2069902</v>
      </c>
      <c r="B488" s="115" t="s">
        <v>644</v>
      </c>
      <c r="C488" s="199">
        <v>0</v>
      </c>
      <c r="D488" s="198">
        <v>0</v>
      </c>
      <c r="E488" s="136">
        <v>0</v>
      </c>
      <c r="F488" s="138"/>
      <c r="G488" s="137"/>
    </row>
    <row r="489" spans="1:7" ht="16.5" customHeight="1">
      <c r="A489" s="115">
        <v>2069903</v>
      </c>
      <c r="B489" s="115" t="s">
        <v>645</v>
      </c>
      <c r="C489" s="199">
        <v>0</v>
      </c>
      <c r="D489" s="198">
        <v>0</v>
      </c>
      <c r="E489" s="136">
        <v>0</v>
      </c>
      <c r="F489" s="138"/>
      <c r="G489" s="137"/>
    </row>
    <row r="490" spans="1:7" ht="16.5" customHeight="1">
      <c r="A490" s="115">
        <v>2069999</v>
      </c>
      <c r="B490" s="115" t="s">
        <v>646</v>
      </c>
      <c r="C490" s="199">
        <v>0</v>
      </c>
      <c r="D490" s="198">
        <v>0</v>
      </c>
      <c r="E490" s="136">
        <v>0</v>
      </c>
      <c r="F490" s="138"/>
      <c r="G490" s="137">
        <v>-100</v>
      </c>
    </row>
    <row r="491" spans="1:7" ht="16.5" customHeight="1">
      <c r="A491" s="115">
        <v>207</v>
      </c>
      <c r="B491" s="135" t="s">
        <v>94</v>
      </c>
      <c r="C491" s="199">
        <v>2565</v>
      </c>
      <c r="D491" s="198">
        <v>3806</v>
      </c>
      <c r="E491" s="136">
        <v>3806</v>
      </c>
      <c r="F491" s="138">
        <f>E491/D491*100</f>
        <v>100</v>
      </c>
      <c r="G491" s="137">
        <v>62.03</v>
      </c>
    </row>
    <row r="492" spans="1:7" ht="16.5" customHeight="1">
      <c r="A492" s="115">
        <v>20701</v>
      </c>
      <c r="B492" s="135" t="s">
        <v>647</v>
      </c>
      <c r="C492" s="199">
        <v>2156</v>
      </c>
      <c r="D492" s="136">
        <v>1919</v>
      </c>
      <c r="E492" s="136">
        <v>1919</v>
      </c>
      <c r="F492" s="138">
        <f>E492/D492*100</f>
        <v>100</v>
      </c>
      <c r="G492" s="137">
        <v>31.17</v>
      </c>
    </row>
    <row r="493" spans="1:7" ht="16.5" customHeight="1">
      <c r="A493" s="115">
        <v>2070101</v>
      </c>
      <c r="B493" s="115" t="s">
        <v>327</v>
      </c>
      <c r="C493" s="199">
        <v>325</v>
      </c>
      <c r="D493" s="136">
        <v>301</v>
      </c>
      <c r="E493" s="136">
        <v>301</v>
      </c>
      <c r="F493" s="138">
        <f>E493/D493*100</f>
        <v>100</v>
      </c>
      <c r="G493" s="137">
        <v>-10.15</v>
      </c>
    </row>
    <row r="494" spans="1:7" ht="16.5" customHeight="1">
      <c r="A494" s="115">
        <v>2070102</v>
      </c>
      <c r="B494" s="115" t="s">
        <v>328</v>
      </c>
      <c r="C494" s="199">
        <v>0</v>
      </c>
      <c r="D494" s="136">
        <v>0</v>
      </c>
      <c r="E494" s="136">
        <v>0</v>
      </c>
      <c r="F494" s="138"/>
      <c r="G494" s="137">
        <v>-100</v>
      </c>
    </row>
    <row r="495" spans="1:7" ht="16.5" customHeight="1">
      <c r="A495" s="115">
        <v>2070103</v>
      </c>
      <c r="B495" s="115" t="s">
        <v>329</v>
      </c>
      <c r="C495" s="199">
        <v>0</v>
      </c>
      <c r="D495" s="136">
        <v>0</v>
      </c>
      <c r="E495" s="136">
        <v>0</v>
      </c>
      <c r="F495" s="138"/>
      <c r="G495" s="137"/>
    </row>
    <row r="496" spans="1:7" ht="16.5" customHeight="1">
      <c r="A496" s="115">
        <v>2070104</v>
      </c>
      <c r="B496" s="115" t="s">
        <v>648</v>
      </c>
      <c r="C496" s="199">
        <v>0</v>
      </c>
      <c r="D496" s="136">
        <v>0</v>
      </c>
      <c r="E496" s="136">
        <v>0</v>
      </c>
      <c r="F496" s="138"/>
      <c r="G496" s="137"/>
    </row>
    <row r="497" spans="1:7" ht="16.5" customHeight="1">
      <c r="A497" s="115">
        <v>2070105</v>
      </c>
      <c r="B497" s="115" t="s">
        <v>649</v>
      </c>
      <c r="C497" s="199">
        <v>0</v>
      </c>
      <c r="D497" s="136">
        <v>0</v>
      </c>
      <c r="E497" s="136">
        <v>0</v>
      </c>
      <c r="F497" s="138"/>
      <c r="G497" s="137"/>
    </row>
    <row r="498" spans="1:7" ht="16.5" customHeight="1">
      <c r="A498" s="115">
        <v>2070106</v>
      </c>
      <c r="B498" s="115" t="s">
        <v>650</v>
      </c>
      <c r="C498" s="199">
        <v>0</v>
      </c>
      <c r="D498" s="136">
        <v>0</v>
      </c>
      <c r="E498" s="136">
        <v>0</v>
      </c>
      <c r="F498" s="138"/>
      <c r="G498" s="137"/>
    </row>
    <row r="499" spans="1:7" ht="16.5" customHeight="1">
      <c r="A499" s="115">
        <v>2070107</v>
      </c>
      <c r="B499" s="115" t="s">
        <v>651</v>
      </c>
      <c r="C499" s="199">
        <v>0</v>
      </c>
      <c r="D499" s="136">
        <v>0</v>
      </c>
      <c r="E499" s="136">
        <v>0</v>
      </c>
      <c r="F499" s="138"/>
      <c r="G499" s="137"/>
    </row>
    <row r="500" spans="1:7" ht="16.5" customHeight="1">
      <c r="A500" s="115">
        <v>2070108</v>
      </c>
      <c r="B500" s="115" t="s">
        <v>652</v>
      </c>
      <c r="C500" s="199">
        <v>0</v>
      </c>
      <c r="D500" s="136">
        <v>19</v>
      </c>
      <c r="E500" s="136">
        <v>19</v>
      </c>
      <c r="F500" s="138">
        <f>E500/D500*100</f>
        <v>100</v>
      </c>
      <c r="G500" s="137">
        <v>90</v>
      </c>
    </row>
    <row r="501" spans="1:7" ht="16.5" customHeight="1">
      <c r="A501" s="115">
        <v>2070109</v>
      </c>
      <c r="B501" s="115" t="s">
        <v>653</v>
      </c>
      <c r="C501" s="199">
        <v>556</v>
      </c>
      <c r="D501" s="136">
        <v>679</v>
      </c>
      <c r="E501" s="136">
        <v>679</v>
      </c>
      <c r="F501" s="138">
        <f>E501/D501*100</f>
        <v>100</v>
      </c>
      <c r="G501" s="137">
        <v>66.83</v>
      </c>
    </row>
    <row r="502" spans="1:7" ht="16.5" customHeight="1">
      <c r="A502" s="115">
        <v>2070110</v>
      </c>
      <c r="B502" s="115" t="s">
        <v>654</v>
      </c>
      <c r="C502" s="199">
        <v>0</v>
      </c>
      <c r="D502" s="136">
        <v>0</v>
      </c>
      <c r="E502" s="136">
        <v>0</v>
      </c>
      <c r="F502" s="138"/>
      <c r="G502" s="137"/>
    </row>
    <row r="503" spans="1:7" ht="16.5" customHeight="1">
      <c r="A503" s="115">
        <v>2070111</v>
      </c>
      <c r="B503" s="115" t="s">
        <v>655</v>
      </c>
      <c r="C503" s="199">
        <v>0</v>
      </c>
      <c r="D503" s="136">
        <v>29</v>
      </c>
      <c r="E503" s="136">
        <v>29</v>
      </c>
      <c r="F503" s="138">
        <f>E503/D503*100</f>
        <v>100</v>
      </c>
      <c r="G503" s="137">
        <v>262.5</v>
      </c>
    </row>
    <row r="504" spans="1:7" ht="16.5" customHeight="1">
      <c r="A504" s="115">
        <v>2070112</v>
      </c>
      <c r="B504" s="115" t="s">
        <v>656</v>
      </c>
      <c r="C504" s="199">
        <v>0</v>
      </c>
      <c r="D504" s="136">
        <v>0</v>
      </c>
      <c r="E504" s="136">
        <v>0</v>
      </c>
      <c r="F504" s="138"/>
      <c r="G504" s="137"/>
    </row>
    <row r="505" spans="1:7" ht="16.5" customHeight="1">
      <c r="A505" s="115">
        <v>2070113</v>
      </c>
      <c r="B505" s="115" t="s">
        <v>657</v>
      </c>
      <c r="C505" s="199">
        <v>530</v>
      </c>
      <c r="D505" s="136">
        <v>0</v>
      </c>
      <c r="E505" s="136">
        <v>0</v>
      </c>
      <c r="F505" s="138"/>
      <c r="G505" s="137"/>
    </row>
    <row r="506" spans="1:7" ht="16.5" customHeight="1">
      <c r="A506" s="115">
        <v>2070114</v>
      </c>
      <c r="B506" s="115" t="s">
        <v>658</v>
      </c>
      <c r="C506" s="199">
        <v>45</v>
      </c>
      <c r="D506" s="136">
        <v>88</v>
      </c>
      <c r="E506" s="136">
        <v>88</v>
      </c>
      <c r="F506" s="138">
        <f>E506/D506*100</f>
        <v>100</v>
      </c>
      <c r="G506" s="137">
        <v>109.52</v>
      </c>
    </row>
    <row r="507" spans="1:7" ht="16.5" customHeight="1">
      <c r="A507" s="115">
        <v>2070199</v>
      </c>
      <c r="B507" s="115" t="s">
        <v>659</v>
      </c>
      <c r="C507" s="199">
        <v>700</v>
      </c>
      <c r="D507" s="136">
        <v>803</v>
      </c>
      <c r="E507" s="136">
        <v>803</v>
      </c>
      <c r="F507" s="138">
        <f>E507/D507*100</f>
        <v>100</v>
      </c>
      <c r="G507" s="137">
        <v>26.26</v>
      </c>
    </row>
    <row r="508" spans="1:7" ht="16.5" customHeight="1">
      <c r="A508" s="115">
        <v>20702</v>
      </c>
      <c r="B508" s="135" t="s">
        <v>660</v>
      </c>
      <c r="C508" s="202">
        <v>0</v>
      </c>
      <c r="D508" s="136">
        <v>0</v>
      </c>
      <c r="E508" s="136">
        <v>0</v>
      </c>
      <c r="F508" s="138"/>
      <c r="G508" s="137"/>
    </row>
    <row r="509" spans="1:7" ht="16.5" customHeight="1">
      <c r="A509" s="115">
        <v>2070201</v>
      </c>
      <c r="B509" s="115" t="s">
        <v>327</v>
      </c>
      <c r="C509" s="202">
        <v>0</v>
      </c>
      <c r="D509" s="136">
        <v>0</v>
      </c>
      <c r="E509" s="136">
        <v>0</v>
      </c>
      <c r="F509" s="138"/>
      <c r="G509" s="137"/>
    </row>
    <row r="510" spans="1:7" ht="16.5" customHeight="1">
      <c r="A510" s="115">
        <v>2070202</v>
      </c>
      <c r="B510" s="115" t="s">
        <v>328</v>
      </c>
      <c r="C510" s="202">
        <v>0</v>
      </c>
      <c r="D510" s="136">
        <v>0</v>
      </c>
      <c r="E510" s="136">
        <v>0</v>
      </c>
      <c r="F510" s="138"/>
      <c r="G510" s="137"/>
    </row>
    <row r="511" spans="1:7" ht="16.5" customHeight="1">
      <c r="A511" s="115">
        <v>2070203</v>
      </c>
      <c r="B511" s="115" t="s">
        <v>329</v>
      </c>
      <c r="C511" s="202">
        <v>0</v>
      </c>
      <c r="D511" s="136">
        <v>0</v>
      </c>
      <c r="E511" s="136">
        <v>0</v>
      </c>
      <c r="F511" s="138"/>
      <c r="G511" s="137"/>
    </row>
    <row r="512" spans="1:7" ht="16.5" customHeight="1">
      <c r="A512" s="115">
        <v>2070204</v>
      </c>
      <c r="B512" s="115" t="s">
        <v>661</v>
      </c>
      <c r="C512" s="202">
        <v>0</v>
      </c>
      <c r="D512" s="136">
        <v>0</v>
      </c>
      <c r="E512" s="136">
        <v>0</v>
      </c>
      <c r="F512" s="138"/>
      <c r="G512" s="137"/>
    </row>
    <row r="513" spans="1:7" ht="16.5" customHeight="1">
      <c r="A513" s="115">
        <v>2070205</v>
      </c>
      <c r="B513" s="115" t="s">
        <v>662</v>
      </c>
      <c r="C513" s="202">
        <v>0</v>
      </c>
      <c r="D513" s="136">
        <v>0</v>
      </c>
      <c r="E513" s="136">
        <v>0</v>
      </c>
      <c r="F513" s="138"/>
      <c r="G513" s="137"/>
    </row>
    <row r="514" spans="1:7" ht="16.5" customHeight="1">
      <c r="A514" s="115">
        <v>2070206</v>
      </c>
      <c r="B514" s="115" t="s">
        <v>663</v>
      </c>
      <c r="C514" s="202">
        <v>0</v>
      </c>
      <c r="D514" s="136">
        <v>0</v>
      </c>
      <c r="E514" s="136">
        <v>0</v>
      </c>
      <c r="F514" s="138"/>
      <c r="G514" s="137"/>
    </row>
    <row r="515" spans="1:7" ht="16.5" customHeight="1">
      <c r="A515" s="115">
        <v>2070299</v>
      </c>
      <c r="B515" s="115" t="s">
        <v>664</v>
      </c>
      <c r="C515" s="202">
        <v>0</v>
      </c>
      <c r="D515" s="136">
        <v>0</v>
      </c>
      <c r="E515" s="136">
        <v>0</v>
      </c>
      <c r="F515" s="138"/>
      <c r="G515" s="137"/>
    </row>
    <row r="516" spans="1:7" ht="16.5" customHeight="1">
      <c r="A516" s="115">
        <v>20703</v>
      </c>
      <c r="B516" s="135" t="s">
        <v>665</v>
      </c>
      <c r="C516" s="202">
        <v>84</v>
      </c>
      <c r="D516" s="136">
        <v>15</v>
      </c>
      <c r="E516" s="136">
        <v>15</v>
      </c>
      <c r="F516" s="138">
        <f>E516/D516*100</f>
        <v>100</v>
      </c>
      <c r="G516" s="137"/>
    </row>
    <row r="517" spans="1:7" ht="16.5" customHeight="1">
      <c r="A517" s="115">
        <v>2070301</v>
      </c>
      <c r="B517" s="115" t="s">
        <v>327</v>
      </c>
      <c r="C517" s="202">
        <v>0</v>
      </c>
      <c r="D517" s="136">
        <v>0</v>
      </c>
      <c r="E517" s="136">
        <v>0</v>
      </c>
      <c r="F517" s="138"/>
      <c r="G517" s="137"/>
    </row>
    <row r="518" spans="1:7" ht="16.5" customHeight="1">
      <c r="A518" s="115">
        <v>2070302</v>
      </c>
      <c r="B518" s="115" t="s">
        <v>328</v>
      </c>
      <c r="C518" s="202">
        <v>0</v>
      </c>
      <c r="D518" s="136">
        <v>0</v>
      </c>
      <c r="E518" s="136">
        <v>0</v>
      </c>
      <c r="F518" s="138"/>
      <c r="G518" s="137"/>
    </row>
    <row r="519" spans="1:7" ht="16.5" customHeight="1">
      <c r="A519" s="115">
        <v>2070303</v>
      </c>
      <c r="B519" s="115" t="s">
        <v>329</v>
      </c>
      <c r="C519" s="202">
        <v>0</v>
      </c>
      <c r="D519" s="136">
        <v>0</v>
      </c>
      <c r="E519" s="136">
        <v>0</v>
      </c>
      <c r="F519" s="138"/>
      <c r="G519" s="137"/>
    </row>
    <row r="520" spans="1:7" ht="16.5" customHeight="1">
      <c r="A520" s="115">
        <v>2070304</v>
      </c>
      <c r="B520" s="115" t="s">
        <v>666</v>
      </c>
      <c r="C520" s="202">
        <v>0</v>
      </c>
      <c r="D520" s="136">
        <v>0</v>
      </c>
      <c r="E520" s="136">
        <v>0</v>
      </c>
      <c r="F520" s="138"/>
      <c r="G520" s="137"/>
    </row>
    <row r="521" spans="1:7" ht="16.5" customHeight="1">
      <c r="A521" s="115">
        <v>2070305</v>
      </c>
      <c r="B521" s="115" t="s">
        <v>667</v>
      </c>
      <c r="C521" s="202">
        <v>0</v>
      </c>
      <c r="D521" s="136">
        <v>0</v>
      </c>
      <c r="E521" s="136">
        <v>0</v>
      </c>
      <c r="F521" s="138"/>
      <c r="G521" s="137"/>
    </row>
    <row r="522" spans="1:7" ht="16.5" customHeight="1">
      <c r="A522" s="115">
        <v>2070306</v>
      </c>
      <c r="B522" s="115" t="s">
        <v>668</v>
      </c>
      <c r="C522" s="202">
        <v>0</v>
      </c>
      <c r="D522" s="136">
        <v>0</v>
      </c>
      <c r="E522" s="136">
        <v>0</v>
      </c>
      <c r="F522" s="138"/>
      <c r="G522" s="137"/>
    </row>
    <row r="523" spans="1:7" ht="16.5" customHeight="1">
      <c r="A523" s="115">
        <v>2070307</v>
      </c>
      <c r="B523" s="115" t="s">
        <v>669</v>
      </c>
      <c r="C523" s="202">
        <v>0</v>
      </c>
      <c r="D523" s="136">
        <v>15</v>
      </c>
      <c r="E523" s="136">
        <v>15</v>
      </c>
      <c r="F523" s="138">
        <f>E523/D523*100</f>
        <v>100</v>
      </c>
      <c r="G523" s="137"/>
    </row>
    <row r="524" spans="1:7" ht="16.5" customHeight="1">
      <c r="A524" s="115">
        <v>2070308</v>
      </c>
      <c r="B524" s="115" t="s">
        <v>670</v>
      </c>
      <c r="C524" s="202">
        <v>0</v>
      </c>
      <c r="D524" s="136">
        <v>0</v>
      </c>
      <c r="E524" s="136">
        <v>0</v>
      </c>
      <c r="F524" s="138"/>
      <c r="G524" s="137"/>
    </row>
    <row r="525" spans="1:7" ht="16.5" customHeight="1">
      <c r="A525" s="115">
        <v>2070309</v>
      </c>
      <c r="B525" s="115" t="s">
        <v>671</v>
      </c>
      <c r="C525" s="202">
        <v>0</v>
      </c>
      <c r="D525" s="136">
        <v>0</v>
      </c>
      <c r="E525" s="136">
        <v>0</v>
      </c>
      <c r="F525" s="138"/>
      <c r="G525" s="137"/>
    </row>
    <row r="526" spans="1:7" ht="16.5" customHeight="1">
      <c r="A526" s="115">
        <v>2070399</v>
      </c>
      <c r="B526" s="115" t="s">
        <v>672</v>
      </c>
      <c r="C526" s="202">
        <v>84</v>
      </c>
      <c r="D526" s="136">
        <v>0</v>
      </c>
      <c r="E526" s="136">
        <v>0</v>
      </c>
      <c r="F526" s="138"/>
      <c r="G526" s="137"/>
    </row>
    <row r="527" spans="1:7" ht="16.5" customHeight="1">
      <c r="A527" s="115">
        <v>20706</v>
      </c>
      <c r="B527" s="83" t="s">
        <v>673</v>
      </c>
      <c r="C527" s="202">
        <v>15</v>
      </c>
      <c r="D527" s="136">
        <v>16</v>
      </c>
      <c r="E527" s="136">
        <v>16</v>
      </c>
      <c r="F527" s="138">
        <f>E527/D527*100</f>
        <v>100</v>
      </c>
      <c r="G527" s="137">
        <v>-5.88</v>
      </c>
    </row>
    <row r="528" spans="1:7" ht="16.5" customHeight="1">
      <c r="A528" s="115">
        <v>2070601</v>
      </c>
      <c r="B528" s="85" t="s">
        <v>327</v>
      </c>
      <c r="C528" s="202">
        <v>0</v>
      </c>
      <c r="D528" s="136">
        <v>0</v>
      </c>
      <c r="E528" s="136">
        <v>0</v>
      </c>
      <c r="F528" s="138"/>
      <c r="G528" s="137"/>
    </row>
    <row r="529" spans="1:7" ht="16.5" customHeight="1">
      <c r="A529" s="115">
        <v>2070602</v>
      </c>
      <c r="B529" s="85" t="s">
        <v>328</v>
      </c>
      <c r="C529" s="202">
        <v>0</v>
      </c>
      <c r="D529" s="136">
        <v>0</v>
      </c>
      <c r="E529" s="136">
        <v>0</v>
      </c>
      <c r="F529" s="138"/>
      <c r="G529" s="137"/>
    </row>
    <row r="530" spans="1:7" ht="16.5" customHeight="1">
      <c r="A530" s="115">
        <v>2070603</v>
      </c>
      <c r="B530" s="85" t="s">
        <v>329</v>
      </c>
      <c r="C530" s="202">
        <v>0</v>
      </c>
      <c r="D530" s="136">
        <v>0</v>
      </c>
      <c r="E530" s="136">
        <v>0</v>
      </c>
      <c r="F530" s="138"/>
      <c r="G530" s="137"/>
    </row>
    <row r="531" spans="1:7" ht="16.5" customHeight="1">
      <c r="A531" s="115">
        <v>2070604</v>
      </c>
      <c r="B531" s="85" t="s">
        <v>674</v>
      </c>
      <c r="C531" s="202">
        <v>0</v>
      </c>
      <c r="D531" s="136">
        <v>0</v>
      </c>
      <c r="E531" s="136">
        <v>0</v>
      </c>
      <c r="F531" s="138"/>
      <c r="G531" s="137"/>
    </row>
    <row r="532" spans="1:7" ht="16.5" customHeight="1">
      <c r="A532" s="115">
        <v>2070605</v>
      </c>
      <c r="B532" s="85" t="s">
        <v>675</v>
      </c>
      <c r="C532" s="202">
        <v>0</v>
      </c>
      <c r="D532" s="136">
        <v>0</v>
      </c>
      <c r="E532" s="136">
        <v>0</v>
      </c>
      <c r="F532" s="138"/>
      <c r="G532" s="137"/>
    </row>
    <row r="533" spans="1:7" ht="16.5" customHeight="1">
      <c r="A533" s="115">
        <v>2070606</v>
      </c>
      <c r="B533" s="85" t="s">
        <v>676</v>
      </c>
      <c r="C533" s="202">
        <v>0</v>
      </c>
      <c r="D533" s="136">
        <v>0</v>
      </c>
      <c r="E533" s="136">
        <v>0</v>
      </c>
      <c r="F533" s="138"/>
      <c r="G533" s="137"/>
    </row>
    <row r="534" spans="1:7" ht="16.5" customHeight="1">
      <c r="A534" s="115">
        <v>2070607</v>
      </c>
      <c r="B534" s="85" t="s">
        <v>677</v>
      </c>
      <c r="C534" s="202">
        <v>15</v>
      </c>
      <c r="D534" s="136">
        <v>16</v>
      </c>
      <c r="E534" s="136">
        <v>16</v>
      </c>
      <c r="F534" s="138">
        <f>E534/D534*100</f>
        <v>100</v>
      </c>
      <c r="G534" s="137">
        <v>-5.88</v>
      </c>
    </row>
    <row r="535" spans="1:7" ht="16.5" customHeight="1">
      <c r="A535" s="115">
        <v>2070699</v>
      </c>
      <c r="B535" s="85" t="s">
        <v>678</v>
      </c>
      <c r="C535" s="202">
        <v>0</v>
      </c>
      <c r="D535" s="136">
        <v>0</v>
      </c>
      <c r="E535" s="136">
        <v>0</v>
      </c>
      <c r="F535" s="138"/>
      <c r="G535" s="137"/>
    </row>
    <row r="536" spans="1:7" ht="16.5" customHeight="1">
      <c r="A536" s="115">
        <v>20708</v>
      </c>
      <c r="B536" s="83" t="s">
        <v>679</v>
      </c>
      <c r="C536" s="199">
        <v>310</v>
      </c>
      <c r="D536" s="136">
        <v>913</v>
      </c>
      <c r="E536" s="136">
        <v>913</v>
      </c>
      <c r="F536" s="138">
        <f>E536/D536*100</f>
        <v>100</v>
      </c>
      <c r="G536" s="137">
        <v>76.25</v>
      </c>
    </row>
    <row r="537" spans="1:7" ht="16.5" customHeight="1">
      <c r="A537" s="115">
        <v>2070801</v>
      </c>
      <c r="B537" s="85" t="s">
        <v>327</v>
      </c>
      <c r="C537" s="199">
        <v>0</v>
      </c>
      <c r="D537" s="136">
        <v>0</v>
      </c>
      <c r="E537" s="136">
        <v>0</v>
      </c>
      <c r="F537" s="138"/>
      <c r="G537" s="137"/>
    </row>
    <row r="538" spans="1:7" ht="16.5" customHeight="1">
      <c r="A538" s="115">
        <v>2070802</v>
      </c>
      <c r="B538" s="85" t="s">
        <v>328</v>
      </c>
      <c r="C538" s="199">
        <v>0</v>
      </c>
      <c r="D538" s="136">
        <v>0</v>
      </c>
      <c r="E538" s="136">
        <v>0</v>
      </c>
      <c r="F538" s="138"/>
      <c r="G538" s="137"/>
    </row>
    <row r="539" spans="1:7" ht="16.5" customHeight="1">
      <c r="A539" s="115">
        <v>2070803</v>
      </c>
      <c r="B539" s="85" t="s">
        <v>329</v>
      </c>
      <c r="C539" s="199">
        <v>0</v>
      </c>
      <c r="D539" s="136">
        <v>0</v>
      </c>
      <c r="E539" s="136">
        <v>0</v>
      </c>
      <c r="F539" s="138"/>
      <c r="G539" s="137"/>
    </row>
    <row r="540" spans="1:7" ht="16.5" customHeight="1">
      <c r="A540" s="115">
        <v>2070806</v>
      </c>
      <c r="B540" s="85" t="s">
        <v>680</v>
      </c>
      <c r="C540" s="199">
        <v>0</v>
      </c>
      <c r="D540" s="136">
        <v>0</v>
      </c>
      <c r="E540" s="136">
        <v>0</v>
      </c>
      <c r="F540" s="138"/>
      <c r="G540" s="137"/>
    </row>
    <row r="541" spans="1:7" ht="16.5" customHeight="1">
      <c r="A541" s="115">
        <v>2070807</v>
      </c>
      <c r="B541" s="85" t="s">
        <v>681</v>
      </c>
      <c r="C541" s="199">
        <v>0</v>
      </c>
      <c r="D541" s="136">
        <v>0</v>
      </c>
      <c r="E541" s="136">
        <v>0</v>
      </c>
      <c r="F541" s="138"/>
      <c r="G541" s="137"/>
    </row>
    <row r="542" spans="1:7" ht="16.5" customHeight="1">
      <c r="A542" s="115">
        <v>2070808</v>
      </c>
      <c r="B542" s="85" t="s">
        <v>682</v>
      </c>
      <c r="C542" s="199">
        <v>310</v>
      </c>
      <c r="D542" s="136">
        <v>409</v>
      </c>
      <c r="E542" s="136">
        <v>409</v>
      </c>
      <c r="F542" s="138">
        <f>E542/D542*100</f>
        <v>100</v>
      </c>
      <c r="G542" s="137">
        <v>15.54</v>
      </c>
    </row>
    <row r="543" spans="1:7" ht="16.5" customHeight="1">
      <c r="A543" s="115">
        <v>2070899</v>
      </c>
      <c r="B543" s="85" t="s">
        <v>683</v>
      </c>
      <c r="C543" s="199">
        <v>0</v>
      </c>
      <c r="D543" s="136">
        <v>504</v>
      </c>
      <c r="E543" s="136">
        <v>504</v>
      </c>
      <c r="F543" s="138">
        <f>E543/D543*100</f>
        <v>100</v>
      </c>
      <c r="G543" s="137">
        <v>207.32</v>
      </c>
    </row>
    <row r="544" spans="1:7" ht="16.5" customHeight="1">
      <c r="A544" s="115">
        <v>20799</v>
      </c>
      <c r="B544" s="135" t="s">
        <v>684</v>
      </c>
      <c r="C544" s="202">
        <v>0</v>
      </c>
      <c r="D544" s="136">
        <v>943</v>
      </c>
      <c r="E544" s="136">
        <v>943</v>
      </c>
      <c r="F544" s="138">
        <f>E544/D544*100</f>
        <v>100</v>
      </c>
      <c r="G544" s="137">
        <v>168.66</v>
      </c>
    </row>
    <row r="545" spans="1:7" ht="16.5" customHeight="1">
      <c r="A545" s="115">
        <v>2079902</v>
      </c>
      <c r="B545" s="115" t="s">
        <v>685</v>
      </c>
      <c r="C545" s="202">
        <v>0</v>
      </c>
      <c r="D545" s="136">
        <v>0</v>
      </c>
      <c r="E545" s="136">
        <v>0</v>
      </c>
      <c r="F545" s="138"/>
      <c r="G545" s="137">
        <v>-100</v>
      </c>
    </row>
    <row r="546" spans="1:7" ht="16.5" customHeight="1">
      <c r="A546" s="115">
        <v>2079903</v>
      </c>
      <c r="B546" s="115" t="s">
        <v>686</v>
      </c>
      <c r="C546" s="202">
        <v>0</v>
      </c>
      <c r="D546" s="136">
        <v>0</v>
      </c>
      <c r="E546" s="136">
        <v>0</v>
      </c>
      <c r="F546" s="138"/>
      <c r="G546" s="137"/>
    </row>
    <row r="547" spans="1:7" ht="16.5" customHeight="1">
      <c r="A547" s="115">
        <v>2079999</v>
      </c>
      <c r="B547" s="115" t="s">
        <v>687</v>
      </c>
      <c r="C547" s="202">
        <v>0</v>
      </c>
      <c r="D547" s="136">
        <v>943</v>
      </c>
      <c r="E547" s="136">
        <v>943</v>
      </c>
      <c r="F547" s="138">
        <f>E547/D547*100</f>
        <v>100</v>
      </c>
      <c r="G547" s="137">
        <v>315.42</v>
      </c>
    </row>
    <row r="548" spans="1:7" ht="16.5" customHeight="1">
      <c r="A548" s="115">
        <v>208</v>
      </c>
      <c r="B548" s="135" t="s">
        <v>95</v>
      </c>
      <c r="C548" s="199">
        <v>23581</v>
      </c>
      <c r="D548" s="198">
        <v>27667</v>
      </c>
      <c r="E548" s="136">
        <v>26667</v>
      </c>
      <c r="F548" s="138">
        <f>E548/D548*100</f>
        <v>96.39</v>
      </c>
      <c r="G548" s="137">
        <v>8.16</v>
      </c>
    </row>
    <row r="549" spans="1:7" ht="16.5" customHeight="1">
      <c r="A549" s="115">
        <v>20801</v>
      </c>
      <c r="B549" s="135" t="s">
        <v>688</v>
      </c>
      <c r="C549" s="199">
        <v>1671</v>
      </c>
      <c r="D549" s="136">
        <v>1919</v>
      </c>
      <c r="E549" s="136">
        <v>1975</v>
      </c>
      <c r="F549" s="138">
        <f>E549/D549*100</f>
        <v>102.92</v>
      </c>
      <c r="G549" s="137">
        <v>41.27</v>
      </c>
    </row>
    <row r="550" spans="1:7" ht="16.5" customHeight="1">
      <c r="A550" s="115">
        <v>2080101</v>
      </c>
      <c r="B550" s="115" t="s">
        <v>327</v>
      </c>
      <c r="C550" s="199">
        <v>538</v>
      </c>
      <c r="D550" s="136">
        <v>301</v>
      </c>
      <c r="E550" s="136">
        <v>463</v>
      </c>
      <c r="F550" s="138">
        <f>E550/D550*100</f>
        <v>153.82</v>
      </c>
      <c r="G550" s="137">
        <v>0.87</v>
      </c>
    </row>
    <row r="551" spans="1:7" ht="16.5" customHeight="1">
      <c r="A551" s="115">
        <v>2080102</v>
      </c>
      <c r="B551" s="115" t="s">
        <v>328</v>
      </c>
      <c r="C551" s="202">
        <v>0</v>
      </c>
      <c r="D551" s="136">
        <v>0</v>
      </c>
      <c r="E551" s="136">
        <v>2</v>
      </c>
      <c r="F551" s="138" t="e">
        <f>E551/D551*100</f>
        <v>#DIV/0!</v>
      </c>
      <c r="G551" s="137">
        <v>-96.97</v>
      </c>
    </row>
    <row r="552" spans="1:7" ht="16.5" customHeight="1">
      <c r="A552" s="115">
        <v>2080103</v>
      </c>
      <c r="B552" s="115" t="s">
        <v>329</v>
      </c>
      <c r="C552" s="202">
        <v>0</v>
      </c>
      <c r="D552" s="136">
        <v>0</v>
      </c>
      <c r="E552" s="136">
        <v>0</v>
      </c>
      <c r="F552" s="138"/>
      <c r="G552" s="137"/>
    </row>
    <row r="553" spans="1:7" ht="16.5" customHeight="1">
      <c r="A553" s="115">
        <v>2080104</v>
      </c>
      <c r="B553" s="115" t="s">
        <v>689</v>
      </c>
      <c r="C553" s="202">
        <v>0</v>
      </c>
      <c r="D553" s="136">
        <v>0</v>
      </c>
      <c r="E553" s="136">
        <v>0</v>
      </c>
      <c r="F553" s="138"/>
      <c r="G553" s="137"/>
    </row>
    <row r="554" spans="1:7" ht="16.5" customHeight="1">
      <c r="A554" s="115">
        <v>2080105</v>
      </c>
      <c r="B554" s="115" t="s">
        <v>690</v>
      </c>
      <c r="C554" s="202">
        <v>0</v>
      </c>
      <c r="D554" s="136">
        <v>0</v>
      </c>
      <c r="E554" s="136">
        <v>0</v>
      </c>
      <c r="F554" s="138"/>
      <c r="G554" s="137"/>
    </row>
    <row r="555" spans="1:7" ht="16.5" customHeight="1">
      <c r="A555" s="115">
        <v>2080106</v>
      </c>
      <c r="B555" s="115" t="s">
        <v>691</v>
      </c>
      <c r="C555" s="202">
        <v>0</v>
      </c>
      <c r="D555" s="136">
        <v>0</v>
      </c>
      <c r="E555" s="136">
        <v>0</v>
      </c>
      <c r="F555" s="138"/>
      <c r="G555" s="137"/>
    </row>
    <row r="556" spans="1:7" ht="16.5" customHeight="1">
      <c r="A556" s="115">
        <v>2080107</v>
      </c>
      <c r="B556" s="115" t="s">
        <v>692</v>
      </c>
      <c r="C556" s="202">
        <v>560</v>
      </c>
      <c r="D556" s="136">
        <v>0</v>
      </c>
      <c r="E556" s="136">
        <v>0</v>
      </c>
      <c r="F556" s="138"/>
      <c r="G556" s="137"/>
    </row>
    <row r="557" spans="1:7" ht="16.5" customHeight="1">
      <c r="A557" s="115">
        <v>2080108</v>
      </c>
      <c r="B557" s="115" t="s">
        <v>368</v>
      </c>
      <c r="C557" s="202">
        <v>3</v>
      </c>
      <c r="D557" s="136">
        <v>19</v>
      </c>
      <c r="E557" s="136">
        <v>0</v>
      </c>
      <c r="F557" s="138"/>
      <c r="G557" s="137"/>
    </row>
    <row r="558" spans="1:7" ht="16.5" customHeight="1">
      <c r="A558" s="115">
        <v>2080109</v>
      </c>
      <c r="B558" s="115" t="s">
        <v>693</v>
      </c>
      <c r="C558" s="199">
        <v>0</v>
      </c>
      <c r="D558" s="136">
        <v>679</v>
      </c>
      <c r="E558" s="136">
        <v>670</v>
      </c>
      <c r="F558" s="138">
        <f>E558/D558*100</f>
        <v>98.67</v>
      </c>
      <c r="G558" s="137">
        <v>48.89</v>
      </c>
    </row>
    <row r="559" spans="1:7" ht="16.5" customHeight="1">
      <c r="A559" s="115">
        <v>2080110</v>
      </c>
      <c r="B559" s="115" t="s">
        <v>694</v>
      </c>
      <c r="C559" s="202">
        <v>0</v>
      </c>
      <c r="D559" s="136">
        <v>0</v>
      </c>
      <c r="E559" s="136">
        <v>0</v>
      </c>
      <c r="F559" s="138"/>
      <c r="G559" s="137"/>
    </row>
    <row r="560" spans="1:7" ht="16.5" customHeight="1">
      <c r="A560" s="115">
        <v>2080111</v>
      </c>
      <c r="B560" s="115" t="s">
        <v>695</v>
      </c>
      <c r="C560" s="202">
        <v>0</v>
      </c>
      <c r="D560" s="136">
        <v>29</v>
      </c>
      <c r="E560" s="136">
        <v>0</v>
      </c>
      <c r="F560" s="138"/>
      <c r="G560" s="137"/>
    </row>
    <row r="561" spans="1:7" ht="16.5" customHeight="1">
      <c r="A561" s="115">
        <v>2080112</v>
      </c>
      <c r="B561" s="115" t="s">
        <v>696</v>
      </c>
      <c r="C561" s="202">
        <v>0</v>
      </c>
      <c r="D561" s="136">
        <v>0</v>
      </c>
      <c r="E561" s="136">
        <v>0</v>
      </c>
      <c r="F561" s="138"/>
      <c r="G561" s="137"/>
    </row>
    <row r="562" spans="1:7" ht="16.5" customHeight="1">
      <c r="A562" s="115">
        <v>2080113</v>
      </c>
      <c r="B562" s="115" t="s">
        <v>697</v>
      </c>
      <c r="C562" s="202">
        <v>0</v>
      </c>
      <c r="D562" s="136">
        <v>0</v>
      </c>
      <c r="E562" s="136">
        <v>0</v>
      </c>
      <c r="F562" s="138"/>
      <c r="G562" s="137"/>
    </row>
    <row r="563" spans="1:7" ht="16.5" customHeight="1">
      <c r="A563" s="115">
        <v>2080114</v>
      </c>
      <c r="B563" s="115" t="s">
        <v>698</v>
      </c>
      <c r="C563" s="202">
        <v>0</v>
      </c>
      <c r="D563" s="136">
        <v>88</v>
      </c>
      <c r="E563" s="136">
        <v>0</v>
      </c>
      <c r="F563" s="138"/>
      <c r="G563" s="137"/>
    </row>
    <row r="564" spans="1:7" ht="16.5" customHeight="1">
      <c r="A564" s="115">
        <v>2080115</v>
      </c>
      <c r="B564" s="115" t="s">
        <v>699</v>
      </c>
      <c r="C564" s="202">
        <v>0</v>
      </c>
      <c r="D564" s="136">
        <v>803</v>
      </c>
      <c r="E564" s="136">
        <v>0</v>
      </c>
      <c r="F564" s="138"/>
      <c r="G564" s="137"/>
    </row>
    <row r="565" spans="1:7" ht="16.5" customHeight="1">
      <c r="A565" s="115">
        <v>2080116</v>
      </c>
      <c r="B565" s="115" t="s">
        <v>700</v>
      </c>
      <c r="C565" s="202">
        <v>0</v>
      </c>
      <c r="D565" s="136">
        <v>0</v>
      </c>
      <c r="E565" s="136">
        <v>0</v>
      </c>
      <c r="F565" s="138"/>
      <c r="G565" s="137"/>
    </row>
    <row r="566" spans="1:7" ht="16.5" customHeight="1">
      <c r="A566" s="115">
        <v>2080150</v>
      </c>
      <c r="B566" s="115" t="s">
        <v>336</v>
      </c>
      <c r="C566" s="204">
        <v>344</v>
      </c>
      <c r="D566" s="136">
        <v>0</v>
      </c>
      <c r="E566" s="136">
        <v>426</v>
      </c>
      <c r="F566" s="138" t="e">
        <f>E566/D566*100</f>
        <v>#DIV/0!</v>
      </c>
      <c r="G566" s="137">
        <v>36.98</v>
      </c>
    </row>
    <row r="567" spans="1:7" ht="16.5" customHeight="1">
      <c r="A567" s="115">
        <v>2080199</v>
      </c>
      <c r="B567" s="115" t="s">
        <v>701</v>
      </c>
      <c r="C567" s="199">
        <v>226</v>
      </c>
      <c r="D567" s="136">
        <v>0</v>
      </c>
      <c r="E567" s="136">
        <v>414</v>
      </c>
      <c r="F567" s="138" t="e">
        <f>E567/D567*100</f>
        <v>#DIV/0!</v>
      </c>
      <c r="G567" s="137">
        <v>269.64</v>
      </c>
    </row>
    <row r="568" spans="1:7" ht="16.5" customHeight="1">
      <c r="A568" s="115">
        <v>20802</v>
      </c>
      <c r="B568" s="135" t="s">
        <v>702</v>
      </c>
      <c r="C568" s="199">
        <v>1379</v>
      </c>
      <c r="D568" s="136">
        <v>0</v>
      </c>
      <c r="E568" s="136">
        <v>2058</v>
      </c>
      <c r="F568" s="138" t="e">
        <f>E568/D568*100</f>
        <v>#DIV/0!</v>
      </c>
      <c r="G568" s="137">
        <v>22.65</v>
      </c>
    </row>
    <row r="569" spans="1:7" ht="16.5" customHeight="1">
      <c r="A569" s="115">
        <v>2080201</v>
      </c>
      <c r="B569" s="115" t="s">
        <v>327</v>
      </c>
      <c r="C569" s="199">
        <v>297</v>
      </c>
      <c r="D569" s="136">
        <v>0</v>
      </c>
      <c r="E569" s="136">
        <v>449</v>
      </c>
      <c r="F569" s="138" t="e">
        <f>E569/D569*100</f>
        <v>#DIV/0!</v>
      </c>
      <c r="G569" s="137">
        <v>144.02</v>
      </c>
    </row>
    <row r="570" spans="1:7" ht="16.5" customHeight="1">
      <c r="A570" s="115">
        <v>2080202</v>
      </c>
      <c r="B570" s="115" t="s">
        <v>328</v>
      </c>
      <c r="C570" s="199">
        <v>0</v>
      </c>
      <c r="D570" s="136">
        <v>0</v>
      </c>
      <c r="E570" s="136">
        <v>0</v>
      </c>
      <c r="F570" s="138"/>
      <c r="G570" s="137"/>
    </row>
    <row r="571" spans="1:7" ht="16.5" customHeight="1">
      <c r="A571" s="115">
        <v>2080203</v>
      </c>
      <c r="B571" s="115" t="s">
        <v>329</v>
      </c>
      <c r="C571" s="199">
        <v>0</v>
      </c>
      <c r="D571" s="136">
        <v>0</v>
      </c>
      <c r="E571" s="136">
        <v>0</v>
      </c>
      <c r="F571" s="138"/>
      <c r="G571" s="137"/>
    </row>
    <row r="572" spans="1:7" ht="16.5" customHeight="1">
      <c r="A572" s="115">
        <v>2080206</v>
      </c>
      <c r="B572" s="115" t="s">
        <v>703</v>
      </c>
      <c r="C572" s="199">
        <v>0</v>
      </c>
      <c r="D572" s="136">
        <v>0</v>
      </c>
      <c r="E572" s="136">
        <v>0</v>
      </c>
      <c r="F572" s="138"/>
      <c r="G572" s="137"/>
    </row>
    <row r="573" spans="1:7" ht="16.5" customHeight="1">
      <c r="A573" s="115">
        <v>2080207</v>
      </c>
      <c r="B573" s="115" t="s">
        <v>704</v>
      </c>
      <c r="C573" s="199">
        <v>0</v>
      </c>
      <c r="D573" s="136">
        <v>15</v>
      </c>
      <c r="E573" s="136">
        <v>0</v>
      </c>
      <c r="F573" s="138"/>
      <c r="G573" s="137">
        <v>-100</v>
      </c>
    </row>
    <row r="574" spans="1:7" ht="16.5" customHeight="1">
      <c r="A574" s="115">
        <v>2080208</v>
      </c>
      <c r="B574" s="115" t="s">
        <v>705</v>
      </c>
      <c r="C574" s="199">
        <v>589</v>
      </c>
      <c r="D574" s="136">
        <v>0</v>
      </c>
      <c r="E574" s="136">
        <v>638</v>
      </c>
      <c r="F574" s="138" t="e">
        <f>E574/D574*100</f>
        <v>#DIV/0!</v>
      </c>
      <c r="G574" s="137">
        <v>-9.89</v>
      </c>
    </row>
    <row r="575" spans="1:7" ht="16.5" customHeight="1">
      <c r="A575" s="115">
        <v>2080299</v>
      </c>
      <c r="B575" s="115" t="s">
        <v>706</v>
      </c>
      <c r="C575" s="199">
        <v>493</v>
      </c>
      <c r="D575" s="136">
        <v>0</v>
      </c>
      <c r="E575" s="136">
        <v>971</v>
      </c>
      <c r="F575" s="138" t="e">
        <f>E575/D575*100</f>
        <v>#DIV/0!</v>
      </c>
      <c r="G575" s="137">
        <v>24.49</v>
      </c>
    </row>
    <row r="576" spans="1:7" ht="16.5" customHeight="1">
      <c r="A576" s="115">
        <v>20804</v>
      </c>
      <c r="B576" s="135" t="s">
        <v>707</v>
      </c>
      <c r="C576" s="202">
        <v>0</v>
      </c>
      <c r="D576" s="136">
        <v>0</v>
      </c>
      <c r="E576" s="136">
        <v>0</v>
      </c>
      <c r="F576" s="138"/>
      <c r="G576" s="137"/>
    </row>
    <row r="577" spans="1:7" ht="16.5" customHeight="1">
      <c r="A577" s="115">
        <v>2080402</v>
      </c>
      <c r="B577" s="115" t="s">
        <v>708</v>
      </c>
      <c r="C577" s="202">
        <v>0</v>
      </c>
      <c r="D577" s="136">
        <v>0</v>
      </c>
      <c r="E577" s="136">
        <v>0</v>
      </c>
      <c r="F577" s="138"/>
      <c r="G577" s="137"/>
    </row>
    <row r="578" spans="1:7" ht="16.5" customHeight="1">
      <c r="A578" s="115">
        <v>20805</v>
      </c>
      <c r="B578" s="135" t="s">
        <v>709</v>
      </c>
      <c r="C578" s="199">
        <v>10915</v>
      </c>
      <c r="D578" s="136">
        <v>0</v>
      </c>
      <c r="E578" s="136">
        <v>11030</v>
      </c>
      <c r="F578" s="138" t="e">
        <f>E578/D578*100</f>
        <v>#DIV/0!</v>
      </c>
      <c r="G578" s="137">
        <v>5.74</v>
      </c>
    </row>
    <row r="579" spans="1:7" ht="16.5" customHeight="1">
      <c r="A579" s="115">
        <v>2080501</v>
      </c>
      <c r="B579" s="115" t="s">
        <v>710</v>
      </c>
      <c r="C579" s="199">
        <v>2056</v>
      </c>
      <c r="D579" s="136">
        <v>0</v>
      </c>
      <c r="E579" s="136">
        <v>1927</v>
      </c>
      <c r="F579" s="138" t="e">
        <f>E579/D579*100</f>
        <v>#DIV/0!</v>
      </c>
      <c r="G579" s="137">
        <v>0.73</v>
      </c>
    </row>
    <row r="580" spans="1:7" ht="16.5" customHeight="1">
      <c r="A580" s="115">
        <v>2080502</v>
      </c>
      <c r="B580" s="115" t="s">
        <v>711</v>
      </c>
      <c r="C580" s="199">
        <v>749</v>
      </c>
      <c r="D580" s="136">
        <v>15</v>
      </c>
      <c r="E580" s="136">
        <v>1677</v>
      </c>
      <c r="F580" s="138">
        <f>E580/D580*100</f>
        <v>11180</v>
      </c>
      <c r="G580" s="137">
        <v>135.86</v>
      </c>
    </row>
    <row r="581" spans="1:7" ht="16.5" customHeight="1">
      <c r="A581" s="115">
        <v>2080503</v>
      </c>
      <c r="B581" s="115" t="s">
        <v>712</v>
      </c>
      <c r="C581" s="199">
        <v>0</v>
      </c>
      <c r="D581" s="136">
        <v>0</v>
      </c>
      <c r="E581" s="136">
        <v>0</v>
      </c>
      <c r="F581" s="138"/>
      <c r="G581" s="137"/>
    </row>
    <row r="582" spans="1:7" ht="16.5" customHeight="1">
      <c r="A582" s="115">
        <v>2080505</v>
      </c>
      <c r="B582" s="115" t="s">
        <v>713</v>
      </c>
      <c r="C582" s="199">
        <v>6560</v>
      </c>
      <c r="D582" s="136">
        <v>0</v>
      </c>
      <c r="E582" s="136">
        <v>6358</v>
      </c>
      <c r="F582" s="138" t="e">
        <f>E582/D582*100</f>
        <v>#DIV/0!</v>
      </c>
      <c r="G582" s="137">
        <v>0.68</v>
      </c>
    </row>
    <row r="583" spans="1:7" ht="16.5" customHeight="1">
      <c r="A583" s="115">
        <v>2080506</v>
      </c>
      <c r="B583" s="115" t="s">
        <v>714</v>
      </c>
      <c r="C583" s="199">
        <v>1100</v>
      </c>
      <c r="D583" s="136">
        <v>0</v>
      </c>
      <c r="E583" s="136">
        <v>1056</v>
      </c>
      <c r="F583" s="138" t="e">
        <f>E583/D583*100</f>
        <v>#DIV/0!</v>
      </c>
      <c r="G583" s="137">
        <v>-1.95</v>
      </c>
    </row>
    <row r="584" spans="1:7" ht="16.5" customHeight="1">
      <c r="A584" s="115">
        <v>2080507</v>
      </c>
      <c r="B584" s="115" t="s">
        <v>715</v>
      </c>
      <c r="C584" s="199">
        <v>0</v>
      </c>
      <c r="D584" s="136">
        <v>16</v>
      </c>
      <c r="E584" s="136">
        <v>0</v>
      </c>
      <c r="F584" s="138"/>
      <c r="G584" s="137"/>
    </row>
    <row r="585" spans="1:7" ht="16.5" customHeight="1">
      <c r="A585" s="115">
        <v>2080508</v>
      </c>
      <c r="B585" s="115" t="s">
        <v>716</v>
      </c>
      <c r="C585" s="199">
        <v>450</v>
      </c>
      <c r="D585" s="136">
        <v>0</v>
      </c>
      <c r="E585" s="136">
        <v>0</v>
      </c>
      <c r="F585" s="138"/>
      <c r="G585" s="137">
        <v>-100</v>
      </c>
    </row>
    <row r="586" spans="1:7" ht="16.5" customHeight="1">
      <c r="A586" s="115">
        <v>2080599</v>
      </c>
      <c r="B586" s="115" t="s">
        <v>717</v>
      </c>
      <c r="C586" s="202">
        <v>0</v>
      </c>
      <c r="D586" s="136">
        <v>0</v>
      </c>
      <c r="E586" s="136">
        <v>12</v>
      </c>
      <c r="F586" s="138" t="e">
        <f>E586/D586*100</f>
        <v>#DIV/0!</v>
      </c>
      <c r="G586" s="137"/>
    </row>
    <row r="587" spans="1:7" ht="16.5" customHeight="1">
      <c r="A587" s="115">
        <v>20806</v>
      </c>
      <c r="B587" s="135" t="s">
        <v>718</v>
      </c>
      <c r="C587" s="202">
        <v>0</v>
      </c>
      <c r="D587" s="136">
        <v>0</v>
      </c>
      <c r="E587" s="136">
        <v>0</v>
      </c>
      <c r="F587" s="138"/>
      <c r="G587" s="137">
        <v>-100</v>
      </c>
    </row>
    <row r="588" spans="1:7" ht="16.5" customHeight="1">
      <c r="A588" s="115">
        <v>2080601</v>
      </c>
      <c r="B588" s="115" t="s">
        <v>719</v>
      </c>
      <c r="C588" s="202">
        <v>0</v>
      </c>
      <c r="D588" s="136">
        <v>0</v>
      </c>
      <c r="E588" s="136">
        <v>0</v>
      </c>
      <c r="F588" s="138"/>
      <c r="G588" s="137"/>
    </row>
    <row r="589" spans="1:7" ht="16.5" customHeight="1">
      <c r="A589" s="115">
        <v>2080602</v>
      </c>
      <c r="B589" s="115" t="s">
        <v>720</v>
      </c>
      <c r="C589" s="202">
        <v>0</v>
      </c>
      <c r="D589" s="136">
        <v>0</v>
      </c>
      <c r="E589" s="136">
        <v>0</v>
      </c>
      <c r="F589" s="138"/>
      <c r="G589" s="137"/>
    </row>
    <row r="590" spans="1:7" ht="16.5" customHeight="1">
      <c r="A590" s="115">
        <v>2080699</v>
      </c>
      <c r="B590" s="115" t="s">
        <v>721</v>
      </c>
      <c r="C590" s="202">
        <v>0</v>
      </c>
      <c r="D590" s="136">
        <v>0</v>
      </c>
      <c r="E590" s="136">
        <v>0</v>
      </c>
      <c r="F590" s="138"/>
      <c r="G590" s="137">
        <v>-100</v>
      </c>
    </row>
    <row r="591" spans="1:7" ht="16.5" customHeight="1">
      <c r="A591" s="115">
        <v>20807</v>
      </c>
      <c r="B591" s="135" t="s">
        <v>722</v>
      </c>
      <c r="C591" s="202">
        <v>387</v>
      </c>
      <c r="D591" s="136">
        <v>16</v>
      </c>
      <c r="E591" s="136">
        <v>658</v>
      </c>
      <c r="F591" s="138">
        <f>E591/D591*100</f>
        <v>4112.5</v>
      </c>
      <c r="G591" s="137">
        <v>31.6</v>
      </c>
    </row>
    <row r="592" spans="1:7" ht="16.5" customHeight="1">
      <c r="A592" s="115">
        <v>2080701</v>
      </c>
      <c r="B592" s="115" t="s">
        <v>723</v>
      </c>
      <c r="C592" s="202">
        <v>60</v>
      </c>
      <c r="D592" s="136">
        <v>0</v>
      </c>
      <c r="E592" s="136">
        <v>0</v>
      </c>
      <c r="F592" s="138"/>
      <c r="G592" s="137"/>
    </row>
    <row r="593" spans="1:7" ht="16.5" customHeight="1">
      <c r="A593" s="115">
        <v>2080702</v>
      </c>
      <c r="B593" s="115" t="s">
        <v>724</v>
      </c>
      <c r="C593" s="202">
        <v>0</v>
      </c>
      <c r="D593" s="136">
        <v>913</v>
      </c>
      <c r="E593" s="136">
        <v>0</v>
      </c>
      <c r="F593" s="138"/>
      <c r="G593" s="137"/>
    </row>
    <row r="594" spans="1:7" ht="16.5" customHeight="1">
      <c r="A594" s="115">
        <v>2080704</v>
      </c>
      <c r="B594" s="115" t="s">
        <v>725</v>
      </c>
      <c r="C594" s="202">
        <v>0</v>
      </c>
      <c r="D594" s="136">
        <v>0</v>
      </c>
      <c r="E594" s="136">
        <v>0</v>
      </c>
      <c r="F594" s="138"/>
      <c r="G594" s="137"/>
    </row>
    <row r="595" spans="1:7" ht="16.5" customHeight="1">
      <c r="A595" s="115">
        <v>2080705</v>
      </c>
      <c r="B595" s="115" t="s">
        <v>726</v>
      </c>
      <c r="C595" s="202">
        <v>0</v>
      </c>
      <c r="D595" s="136">
        <v>0</v>
      </c>
      <c r="E595" s="136">
        <v>0</v>
      </c>
      <c r="F595" s="138"/>
      <c r="G595" s="137"/>
    </row>
    <row r="596" spans="1:7" ht="16.5" customHeight="1">
      <c r="A596" s="115">
        <v>2080709</v>
      </c>
      <c r="B596" s="115" t="s">
        <v>727</v>
      </c>
      <c r="C596" s="202">
        <v>0</v>
      </c>
      <c r="D596" s="136">
        <v>0</v>
      </c>
      <c r="E596" s="136">
        <v>0</v>
      </c>
      <c r="F596" s="138"/>
      <c r="G596" s="137"/>
    </row>
    <row r="597" spans="1:7" ht="16.5" customHeight="1">
      <c r="A597" s="115">
        <v>2080711</v>
      </c>
      <c r="B597" s="115" t="s">
        <v>728</v>
      </c>
      <c r="C597" s="202">
        <v>0</v>
      </c>
      <c r="D597" s="136">
        <v>0</v>
      </c>
      <c r="E597" s="136">
        <v>0</v>
      </c>
      <c r="F597" s="138"/>
      <c r="G597" s="137"/>
    </row>
    <row r="598" spans="1:7" ht="16.5" customHeight="1">
      <c r="A598" s="115">
        <v>2080712</v>
      </c>
      <c r="B598" s="115" t="s">
        <v>729</v>
      </c>
      <c r="C598" s="202">
        <v>0</v>
      </c>
      <c r="D598" s="136">
        <v>0</v>
      </c>
      <c r="E598" s="136">
        <v>0</v>
      </c>
      <c r="F598" s="138"/>
      <c r="G598" s="137"/>
    </row>
    <row r="599" spans="1:7" ht="16.5" customHeight="1">
      <c r="A599" s="115">
        <v>2080713</v>
      </c>
      <c r="B599" s="115" t="s">
        <v>730</v>
      </c>
      <c r="C599" s="202">
        <v>0</v>
      </c>
      <c r="D599" s="136">
        <v>409</v>
      </c>
      <c r="E599" s="136">
        <v>0</v>
      </c>
      <c r="F599" s="138"/>
      <c r="G599" s="137"/>
    </row>
    <row r="600" spans="1:7" ht="16.5" customHeight="1">
      <c r="A600" s="115">
        <v>2080799</v>
      </c>
      <c r="B600" s="115" t="s">
        <v>731</v>
      </c>
      <c r="C600" s="202">
        <v>327</v>
      </c>
      <c r="D600" s="136">
        <v>504</v>
      </c>
      <c r="E600" s="136">
        <v>658</v>
      </c>
      <c r="F600" s="138">
        <f>E600/D600*100</f>
        <v>130.56</v>
      </c>
      <c r="G600" s="137">
        <v>31.6</v>
      </c>
    </row>
    <row r="601" spans="1:7" ht="16.5" customHeight="1">
      <c r="A601" s="115">
        <v>20808</v>
      </c>
      <c r="B601" s="135" t="s">
        <v>732</v>
      </c>
      <c r="C601" s="199">
        <v>1960</v>
      </c>
      <c r="D601" s="136">
        <v>943</v>
      </c>
      <c r="E601" s="136">
        <v>1849</v>
      </c>
      <c r="F601" s="138">
        <f>E601/D601*100</f>
        <v>196.08</v>
      </c>
      <c r="G601" s="137">
        <v>-12.33</v>
      </c>
    </row>
    <row r="602" spans="1:7" ht="16.5" customHeight="1">
      <c r="A602" s="115">
        <v>2080801</v>
      </c>
      <c r="B602" s="115" t="s">
        <v>733</v>
      </c>
      <c r="C602" s="199">
        <v>233</v>
      </c>
      <c r="D602" s="136">
        <v>0</v>
      </c>
      <c r="E602" s="136">
        <v>405</v>
      </c>
      <c r="F602" s="138" t="e">
        <f>E602/D602*100</f>
        <v>#DIV/0!</v>
      </c>
      <c r="G602" s="137">
        <v>50.56</v>
      </c>
    </row>
    <row r="603" spans="1:7" ht="16.5" customHeight="1">
      <c r="A603" s="115">
        <v>2080802</v>
      </c>
      <c r="B603" s="115" t="s">
        <v>734</v>
      </c>
      <c r="C603" s="199">
        <v>400</v>
      </c>
      <c r="D603" s="136">
        <v>0</v>
      </c>
      <c r="E603" s="136">
        <v>429</v>
      </c>
      <c r="F603" s="138" t="e">
        <f>E603/D603*100</f>
        <v>#DIV/0!</v>
      </c>
      <c r="G603" s="137">
        <v>9.72</v>
      </c>
    </row>
    <row r="604" spans="1:7" ht="16.5" customHeight="1">
      <c r="A604" s="115">
        <v>2080803</v>
      </c>
      <c r="B604" s="115" t="s">
        <v>735</v>
      </c>
      <c r="C604" s="199">
        <v>250</v>
      </c>
      <c r="D604" s="136">
        <v>943</v>
      </c>
      <c r="E604" s="136">
        <v>303</v>
      </c>
      <c r="F604" s="138">
        <f>E604/D604*100</f>
        <v>32.13</v>
      </c>
      <c r="G604" s="137">
        <v>-12.43</v>
      </c>
    </row>
    <row r="605" spans="1:7" s="196" customFormat="1" ht="16.5" customHeight="1">
      <c r="A605" s="115">
        <v>2080804</v>
      </c>
      <c r="B605" s="115" t="s">
        <v>736</v>
      </c>
      <c r="C605" s="205">
        <v>150</v>
      </c>
      <c r="D605" s="206"/>
      <c r="E605" s="136"/>
      <c r="F605" s="138"/>
      <c r="G605" s="137">
        <v>-100</v>
      </c>
    </row>
    <row r="606" spans="1:7" ht="16.5" customHeight="1">
      <c r="A606" s="115">
        <v>2080805</v>
      </c>
      <c r="B606" s="115" t="s">
        <v>737</v>
      </c>
      <c r="C606" s="199">
        <v>84</v>
      </c>
      <c r="D606" s="136">
        <v>495</v>
      </c>
      <c r="E606" s="136">
        <v>495</v>
      </c>
      <c r="F606" s="138">
        <f>E606/D606*100</f>
        <v>100</v>
      </c>
      <c r="G606" s="137">
        <v>160.53</v>
      </c>
    </row>
    <row r="607" spans="1:7" ht="16.5" customHeight="1">
      <c r="A607" s="115">
        <v>2080806</v>
      </c>
      <c r="B607" s="115" t="s">
        <v>738</v>
      </c>
      <c r="C607" s="199">
        <v>0</v>
      </c>
      <c r="D607" s="136">
        <v>153</v>
      </c>
      <c r="E607" s="136">
        <v>153</v>
      </c>
      <c r="F607" s="138">
        <f>E607/D607*100</f>
        <v>100</v>
      </c>
      <c r="G607" s="137">
        <v>-6.13</v>
      </c>
    </row>
    <row r="608" spans="1:7" ht="16.5" customHeight="1">
      <c r="A608" s="115">
        <v>2080807</v>
      </c>
      <c r="B608" s="115" t="s">
        <v>739</v>
      </c>
      <c r="C608" s="199">
        <v>8</v>
      </c>
      <c r="D608" s="136">
        <v>0</v>
      </c>
      <c r="E608" s="136">
        <v>0</v>
      </c>
      <c r="F608" s="138"/>
      <c r="G608" s="137"/>
    </row>
    <row r="609" spans="1:7" ht="16.5" customHeight="1">
      <c r="A609" s="115">
        <v>2080808</v>
      </c>
      <c r="B609" s="115" t="s">
        <v>740</v>
      </c>
      <c r="C609" s="199"/>
      <c r="D609" s="136">
        <v>0</v>
      </c>
      <c r="E609" s="136">
        <v>0</v>
      </c>
      <c r="F609" s="138"/>
      <c r="G609" s="137">
        <v>-100</v>
      </c>
    </row>
    <row r="610" spans="1:7" ht="16.5" customHeight="1">
      <c r="A610" s="115">
        <v>2080899</v>
      </c>
      <c r="B610" s="115" t="s">
        <v>741</v>
      </c>
      <c r="C610" s="199">
        <v>835</v>
      </c>
      <c r="D610" s="136">
        <v>64</v>
      </c>
      <c r="E610" s="136">
        <v>64</v>
      </c>
      <c r="F610" s="138">
        <f>E610/D610*100</f>
        <v>100</v>
      </c>
      <c r="G610" s="137"/>
    </row>
    <row r="611" spans="1:7" ht="16.5" customHeight="1">
      <c r="A611" s="115">
        <v>20809</v>
      </c>
      <c r="B611" s="135" t="s">
        <v>742</v>
      </c>
      <c r="C611" s="199">
        <v>0</v>
      </c>
      <c r="D611" s="136">
        <v>501</v>
      </c>
      <c r="E611" s="136">
        <v>501</v>
      </c>
      <c r="F611" s="138">
        <f>E611/D611*100</f>
        <v>100</v>
      </c>
      <c r="G611" s="137">
        <v>105.33</v>
      </c>
    </row>
    <row r="612" spans="1:7" ht="16.5" customHeight="1">
      <c r="A612" s="115">
        <v>2080901</v>
      </c>
      <c r="B612" s="115" t="s">
        <v>743</v>
      </c>
      <c r="C612" s="199">
        <v>0</v>
      </c>
      <c r="D612" s="136">
        <v>0</v>
      </c>
      <c r="E612" s="136">
        <v>0</v>
      </c>
      <c r="F612" s="138"/>
      <c r="G612" s="137"/>
    </row>
    <row r="613" spans="1:7" ht="16.5" customHeight="1">
      <c r="A613" s="115">
        <v>2080902</v>
      </c>
      <c r="B613" s="115" t="s">
        <v>744</v>
      </c>
      <c r="C613" s="199">
        <v>0</v>
      </c>
      <c r="D613" s="136">
        <v>104</v>
      </c>
      <c r="E613" s="136">
        <v>104</v>
      </c>
      <c r="F613" s="138">
        <f>E613/D613*100</f>
        <v>100</v>
      </c>
      <c r="G613" s="137">
        <v>42.47</v>
      </c>
    </row>
    <row r="614" spans="1:7" ht="16.5" customHeight="1">
      <c r="A614" s="115">
        <v>2080903</v>
      </c>
      <c r="B614" s="115" t="s">
        <v>745</v>
      </c>
      <c r="C614" s="199">
        <v>0</v>
      </c>
      <c r="D614" s="136">
        <v>5</v>
      </c>
      <c r="E614" s="136">
        <v>5</v>
      </c>
      <c r="F614" s="138">
        <f>E614/D614*100</f>
        <v>100</v>
      </c>
      <c r="G614" s="137">
        <v>-75</v>
      </c>
    </row>
    <row r="615" spans="1:7" ht="16.5" customHeight="1">
      <c r="A615" s="115">
        <v>2080904</v>
      </c>
      <c r="B615" s="115" t="s">
        <v>746</v>
      </c>
      <c r="C615" s="199">
        <v>0</v>
      </c>
      <c r="D615" s="136">
        <v>0</v>
      </c>
      <c r="E615" s="136">
        <v>0</v>
      </c>
      <c r="F615" s="138"/>
      <c r="G615" s="137"/>
    </row>
    <row r="616" spans="1:7" ht="16.5" customHeight="1">
      <c r="A616" s="115">
        <v>2080905</v>
      </c>
      <c r="B616" s="115" t="s">
        <v>747</v>
      </c>
      <c r="C616" s="199">
        <v>0</v>
      </c>
      <c r="D616" s="136">
        <v>150</v>
      </c>
      <c r="E616" s="136">
        <v>150</v>
      </c>
      <c r="F616" s="138">
        <f>E616/D616*100</f>
        <v>100</v>
      </c>
      <c r="G616" s="137">
        <v>19.05</v>
      </c>
    </row>
    <row r="617" spans="1:7" ht="16.5" customHeight="1">
      <c r="A617" s="115">
        <v>2080999</v>
      </c>
      <c r="B617" s="115" t="s">
        <v>748</v>
      </c>
      <c r="C617" s="199"/>
      <c r="D617" s="136">
        <v>242</v>
      </c>
      <c r="E617" s="136">
        <v>242</v>
      </c>
      <c r="F617" s="138">
        <f>E617/D617*100</f>
        <v>100</v>
      </c>
      <c r="G617" s="137">
        <v>868</v>
      </c>
    </row>
    <row r="618" spans="1:7" ht="16.5" customHeight="1">
      <c r="A618" s="115">
        <v>20810</v>
      </c>
      <c r="B618" s="135" t="s">
        <v>749</v>
      </c>
      <c r="C618" s="199">
        <v>42</v>
      </c>
      <c r="D618" s="136">
        <v>545</v>
      </c>
      <c r="E618" s="136">
        <v>545</v>
      </c>
      <c r="F618" s="138">
        <f>E618/D618*100</f>
        <v>100</v>
      </c>
      <c r="G618" s="137">
        <v>564.63</v>
      </c>
    </row>
    <row r="619" spans="1:7" ht="16.5" customHeight="1">
      <c r="A619" s="115">
        <v>2081001</v>
      </c>
      <c r="B619" s="115" t="s">
        <v>750</v>
      </c>
      <c r="C619" s="199">
        <v>32</v>
      </c>
      <c r="D619" s="136">
        <v>131</v>
      </c>
      <c r="E619" s="136">
        <v>131</v>
      </c>
      <c r="F619" s="138">
        <f>E619/D619*100</f>
        <v>100</v>
      </c>
      <c r="G619" s="137">
        <v>79.45</v>
      </c>
    </row>
    <row r="620" spans="1:7" ht="16.5" customHeight="1">
      <c r="A620" s="115">
        <v>2081002</v>
      </c>
      <c r="B620" s="115" t="s">
        <v>751</v>
      </c>
      <c r="C620" s="199">
        <v>0</v>
      </c>
      <c r="D620" s="136">
        <v>400</v>
      </c>
      <c r="E620" s="136">
        <v>400</v>
      </c>
      <c r="F620" s="138">
        <f>E620/D620*100</f>
        <v>100</v>
      </c>
      <c r="G620" s="137"/>
    </row>
    <row r="621" spans="1:7" ht="16.5" customHeight="1">
      <c r="A621" s="115">
        <v>2081003</v>
      </c>
      <c r="B621" s="115" t="s">
        <v>752</v>
      </c>
      <c r="C621" s="199">
        <v>0</v>
      </c>
      <c r="D621" s="136">
        <v>0</v>
      </c>
      <c r="E621" s="136">
        <v>0</v>
      </c>
      <c r="F621" s="138"/>
      <c r="G621" s="137"/>
    </row>
    <row r="622" spans="1:7" ht="16.5" customHeight="1">
      <c r="A622" s="115">
        <v>2081004</v>
      </c>
      <c r="B622" s="115" t="s">
        <v>753</v>
      </c>
      <c r="C622" s="199">
        <v>10</v>
      </c>
      <c r="D622" s="136">
        <v>0</v>
      </c>
      <c r="E622" s="136">
        <v>0</v>
      </c>
      <c r="F622" s="138"/>
      <c r="G622" s="137"/>
    </row>
    <row r="623" spans="1:7" ht="16.5" customHeight="1">
      <c r="A623" s="115">
        <v>2081005</v>
      </c>
      <c r="B623" s="115" t="s">
        <v>754</v>
      </c>
      <c r="C623" s="199">
        <v>0</v>
      </c>
      <c r="D623" s="136">
        <v>0</v>
      </c>
      <c r="E623" s="136">
        <v>0</v>
      </c>
      <c r="F623" s="138"/>
      <c r="G623" s="137">
        <v>-100</v>
      </c>
    </row>
    <row r="624" spans="1:7" ht="16.5" customHeight="1">
      <c r="A624" s="115">
        <v>2081006</v>
      </c>
      <c r="B624" s="115" t="s">
        <v>755</v>
      </c>
      <c r="C624" s="199">
        <v>0</v>
      </c>
      <c r="D624" s="136">
        <v>0</v>
      </c>
      <c r="E624" s="136">
        <v>0</v>
      </c>
      <c r="F624" s="138"/>
      <c r="G624" s="137"/>
    </row>
    <row r="625" spans="1:7" ht="16.5" customHeight="1">
      <c r="A625" s="115">
        <v>2081099</v>
      </c>
      <c r="B625" s="115" t="s">
        <v>756</v>
      </c>
      <c r="C625" s="199">
        <v>0</v>
      </c>
      <c r="D625" s="136">
        <v>14</v>
      </c>
      <c r="E625" s="136">
        <v>14</v>
      </c>
      <c r="F625" s="138">
        <f>E625/D625*100</f>
        <v>100</v>
      </c>
      <c r="G625" s="137">
        <v>250</v>
      </c>
    </row>
    <row r="626" spans="1:7" ht="16.5" customHeight="1">
      <c r="A626" s="115">
        <v>20811</v>
      </c>
      <c r="B626" s="135" t="s">
        <v>757</v>
      </c>
      <c r="C626" s="199">
        <v>509</v>
      </c>
      <c r="D626" s="136">
        <v>1157</v>
      </c>
      <c r="E626" s="136">
        <v>1157</v>
      </c>
      <c r="F626" s="138">
        <f>E626/D626*100</f>
        <v>100</v>
      </c>
      <c r="G626" s="137">
        <v>78.55</v>
      </c>
    </row>
    <row r="627" spans="1:7" ht="16.5" customHeight="1">
      <c r="A627" s="115">
        <v>2081101</v>
      </c>
      <c r="B627" s="115" t="s">
        <v>327</v>
      </c>
      <c r="C627" s="199">
        <v>48</v>
      </c>
      <c r="D627" s="136">
        <v>82</v>
      </c>
      <c r="E627" s="136">
        <v>82</v>
      </c>
      <c r="F627" s="138">
        <f>E627/D627*100</f>
        <v>100</v>
      </c>
      <c r="G627" s="137">
        <v>43.86</v>
      </c>
    </row>
    <row r="628" spans="1:7" ht="16.5" customHeight="1">
      <c r="A628" s="115">
        <v>2081102</v>
      </c>
      <c r="B628" s="115" t="s">
        <v>328</v>
      </c>
      <c r="C628" s="199">
        <v>0</v>
      </c>
      <c r="D628" s="136">
        <v>0</v>
      </c>
      <c r="E628" s="136">
        <v>0</v>
      </c>
      <c r="F628" s="138"/>
      <c r="G628" s="137"/>
    </row>
    <row r="629" spans="1:7" ht="16.5" customHeight="1">
      <c r="A629" s="115">
        <v>2081103</v>
      </c>
      <c r="B629" s="115" t="s">
        <v>329</v>
      </c>
      <c r="C629" s="199">
        <v>0</v>
      </c>
      <c r="D629" s="136">
        <v>0</v>
      </c>
      <c r="E629" s="136">
        <v>0</v>
      </c>
      <c r="F629" s="138"/>
      <c r="G629" s="137"/>
    </row>
    <row r="630" spans="1:7" ht="16.5" customHeight="1">
      <c r="A630" s="115">
        <v>2081104</v>
      </c>
      <c r="B630" s="115" t="s">
        <v>758</v>
      </c>
      <c r="C630" s="199">
        <v>0</v>
      </c>
      <c r="D630" s="136">
        <v>0</v>
      </c>
      <c r="E630" s="136">
        <v>0</v>
      </c>
      <c r="F630" s="138"/>
      <c r="G630" s="137"/>
    </row>
    <row r="631" spans="1:7" ht="16.5" customHeight="1">
      <c r="A631" s="115">
        <v>2081105</v>
      </c>
      <c r="B631" s="115" t="s">
        <v>759</v>
      </c>
      <c r="C631" s="199">
        <v>0</v>
      </c>
      <c r="D631" s="136">
        <v>0</v>
      </c>
      <c r="E631" s="136">
        <v>0</v>
      </c>
      <c r="F631" s="138"/>
      <c r="G631" s="137"/>
    </row>
    <row r="632" spans="1:7" ht="16.5" customHeight="1">
      <c r="A632" s="115">
        <v>2081106</v>
      </c>
      <c r="B632" s="115" t="s">
        <v>760</v>
      </c>
      <c r="C632" s="199">
        <v>0</v>
      </c>
      <c r="D632" s="136">
        <v>0</v>
      </c>
      <c r="E632" s="136">
        <v>0</v>
      </c>
      <c r="F632" s="138"/>
      <c r="G632" s="137"/>
    </row>
    <row r="633" spans="1:7" ht="16.5" customHeight="1">
      <c r="A633" s="115">
        <v>2081107</v>
      </c>
      <c r="B633" s="115" t="s">
        <v>761</v>
      </c>
      <c r="C633" s="199">
        <v>100</v>
      </c>
      <c r="D633" s="136">
        <v>420</v>
      </c>
      <c r="E633" s="136">
        <v>420</v>
      </c>
      <c r="F633" s="138">
        <f>E633/D633*100</f>
        <v>100</v>
      </c>
      <c r="G633" s="137">
        <v>56.72</v>
      </c>
    </row>
    <row r="634" spans="1:7" ht="16.5" customHeight="1">
      <c r="A634" s="115">
        <v>2081199</v>
      </c>
      <c r="B634" s="115" t="s">
        <v>762</v>
      </c>
      <c r="C634" s="199">
        <v>361</v>
      </c>
      <c r="D634" s="136">
        <v>655</v>
      </c>
      <c r="E634" s="136">
        <v>655</v>
      </c>
      <c r="F634" s="138">
        <f>E634/D634*100</f>
        <v>100</v>
      </c>
      <c r="G634" s="137">
        <v>102.79</v>
      </c>
    </row>
    <row r="635" spans="1:7" ht="16.5" customHeight="1">
      <c r="A635" s="115">
        <v>20816</v>
      </c>
      <c r="B635" s="135" t="s">
        <v>763</v>
      </c>
      <c r="C635" s="202">
        <v>0</v>
      </c>
      <c r="D635" s="136">
        <v>0</v>
      </c>
      <c r="E635" s="136">
        <v>0</v>
      </c>
      <c r="F635" s="138"/>
      <c r="G635" s="137"/>
    </row>
    <row r="636" spans="1:7" ht="16.5" customHeight="1">
      <c r="A636" s="115">
        <v>2081601</v>
      </c>
      <c r="B636" s="115" t="s">
        <v>327</v>
      </c>
      <c r="C636" s="202">
        <v>0</v>
      </c>
      <c r="D636" s="136">
        <v>0</v>
      </c>
      <c r="E636" s="136">
        <v>0</v>
      </c>
      <c r="F636" s="138"/>
      <c r="G636" s="137"/>
    </row>
    <row r="637" spans="1:7" ht="16.5" customHeight="1">
      <c r="A637" s="115">
        <v>2081602</v>
      </c>
      <c r="B637" s="115" t="s">
        <v>328</v>
      </c>
      <c r="C637" s="202">
        <v>0</v>
      </c>
      <c r="D637" s="136">
        <v>0</v>
      </c>
      <c r="E637" s="136">
        <v>0</v>
      </c>
      <c r="F637" s="138"/>
      <c r="G637" s="137"/>
    </row>
    <row r="638" spans="1:7" ht="16.5" customHeight="1">
      <c r="A638" s="115">
        <v>2081603</v>
      </c>
      <c r="B638" s="115" t="s">
        <v>329</v>
      </c>
      <c r="C638" s="202">
        <v>0</v>
      </c>
      <c r="D638" s="136">
        <v>0</v>
      </c>
      <c r="E638" s="136">
        <v>0</v>
      </c>
      <c r="F638" s="138"/>
      <c r="G638" s="137"/>
    </row>
    <row r="639" spans="1:7" ht="16.5" customHeight="1">
      <c r="A639" s="115">
        <v>2081699</v>
      </c>
      <c r="B639" s="115" t="s">
        <v>764</v>
      </c>
      <c r="C639" s="202">
        <v>0</v>
      </c>
      <c r="D639" s="136">
        <v>0</v>
      </c>
      <c r="E639" s="136">
        <v>0</v>
      </c>
      <c r="F639" s="138"/>
      <c r="G639" s="137"/>
    </row>
    <row r="640" spans="1:7" ht="16.5" customHeight="1">
      <c r="A640" s="115">
        <v>20819</v>
      </c>
      <c r="B640" s="135" t="s">
        <v>765</v>
      </c>
      <c r="C640" s="199">
        <v>4501</v>
      </c>
      <c r="D640" s="136">
        <v>5193</v>
      </c>
      <c r="E640" s="136">
        <v>4193</v>
      </c>
      <c r="F640" s="138">
        <f aca="true" t="shared" si="4" ref="F640:F648">E640/D640*100</f>
        <v>80.74</v>
      </c>
      <c r="G640" s="137">
        <v>-10.37</v>
      </c>
    </row>
    <row r="641" spans="1:7" ht="16.5" customHeight="1">
      <c r="A641" s="115">
        <v>2081901</v>
      </c>
      <c r="B641" s="115" t="s">
        <v>766</v>
      </c>
      <c r="C641" s="199">
        <v>542</v>
      </c>
      <c r="D641" s="136">
        <v>520</v>
      </c>
      <c r="E641" s="136">
        <v>520</v>
      </c>
      <c r="F641" s="138">
        <f t="shared" si="4"/>
        <v>100</v>
      </c>
      <c r="G641" s="137">
        <v>3.38</v>
      </c>
    </row>
    <row r="642" spans="1:7" ht="16.5" customHeight="1">
      <c r="A642" s="115">
        <v>2081902</v>
      </c>
      <c r="B642" s="115" t="s">
        <v>767</v>
      </c>
      <c r="C642" s="199">
        <v>3959</v>
      </c>
      <c r="D642" s="136">
        <v>4673</v>
      </c>
      <c r="E642" s="136">
        <v>3673</v>
      </c>
      <c r="F642" s="138">
        <f t="shared" si="4"/>
        <v>78.6</v>
      </c>
      <c r="G642" s="137">
        <v>-12.02</v>
      </c>
    </row>
    <row r="643" spans="1:7" ht="16.5" customHeight="1">
      <c r="A643" s="115">
        <v>20820</v>
      </c>
      <c r="B643" s="135" t="s">
        <v>768</v>
      </c>
      <c r="C643" s="202">
        <v>40</v>
      </c>
      <c r="D643" s="136">
        <v>200</v>
      </c>
      <c r="E643" s="136">
        <v>200</v>
      </c>
      <c r="F643" s="138">
        <f t="shared" si="4"/>
        <v>100</v>
      </c>
      <c r="G643" s="137">
        <v>81.82</v>
      </c>
    </row>
    <row r="644" spans="1:7" ht="16.5" customHeight="1">
      <c r="A644" s="115">
        <v>2082001</v>
      </c>
      <c r="B644" s="115" t="s">
        <v>769</v>
      </c>
      <c r="C644" s="202">
        <v>30</v>
      </c>
      <c r="D644" s="136">
        <v>147</v>
      </c>
      <c r="E644" s="136">
        <v>147</v>
      </c>
      <c r="F644" s="138">
        <f t="shared" si="4"/>
        <v>100</v>
      </c>
      <c r="G644" s="137">
        <v>98.65</v>
      </c>
    </row>
    <row r="645" spans="1:7" ht="16.5" customHeight="1">
      <c r="A645" s="115">
        <v>2082002</v>
      </c>
      <c r="B645" s="115" t="s">
        <v>770</v>
      </c>
      <c r="C645" s="202">
        <v>10</v>
      </c>
      <c r="D645" s="136">
        <v>53</v>
      </c>
      <c r="E645" s="136">
        <v>53</v>
      </c>
      <c r="F645" s="138">
        <f t="shared" si="4"/>
        <v>100</v>
      </c>
      <c r="G645" s="137">
        <v>47.22</v>
      </c>
    </row>
    <row r="646" spans="1:7" ht="16.5" customHeight="1">
      <c r="A646" s="115">
        <v>20821</v>
      </c>
      <c r="B646" s="135" t="s">
        <v>771</v>
      </c>
      <c r="C646" s="199">
        <v>1150</v>
      </c>
      <c r="D646" s="136">
        <v>1117</v>
      </c>
      <c r="E646" s="136">
        <v>1117</v>
      </c>
      <c r="F646" s="138">
        <f t="shared" si="4"/>
        <v>100</v>
      </c>
      <c r="G646" s="137">
        <v>-1.41</v>
      </c>
    </row>
    <row r="647" spans="1:7" ht="16.5" customHeight="1">
      <c r="A647" s="115">
        <v>2082101</v>
      </c>
      <c r="B647" s="115" t="s">
        <v>772</v>
      </c>
      <c r="C647" s="199">
        <v>50</v>
      </c>
      <c r="D647" s="136">
        <v>23</v>
      </c>
      <c r="E647" s="136">
        <v>23</v>
      </c>
      <c r="F647" s="138">
        <f t="shared" si="4"/>
        <v>100</v>
      </c>
      <c r="G647" s="137">
        <v>-8</v>
      </c>
    </row>
    <row r="648" spans="1:7" ht="16.5" customHeight="1">
      <c r="A648" s="115">
        <v>2082102</v>
      </c>
      <c r="B648" s="115" t="s">
        <v>773</v>
      </c>
      <c r="C648" s="199">
        <v>1100</v>
      </c>
      <c r="D648" s="136">
        <v>1094</v>
      </c>
      <c r="E648" s="136">
        <v>1094</v>
      </c>
      <c r="F648" s="138">
        <f t="shared" si="4"/>
        <v>100</v>
      </c>
      <c r="G648" s="137">
        <v>-1.26</v>
      </c>
    </row>
    <row r="649" spans="1:7" ht="16.5" customHeight="1">
      <c r="A649" s="115">
        <v>20824</v>
      </c>
      <c r="B649" s="135" t="s">
        <v>774</v>
      </c>
      <c r="C649" s="202">
        <v>0</v>
      </c>
      <c r="D649" s="136">
        <v>0</v>
      </c>
      <c r="E649" s="136">
        <v>0</v>
      </c>
      <c r="F649" s="138"/>
      <c r="G649" s="137"/>
    </row>
    <row r="650" spans="1:7" ht="16.5" customHeight="1">
      <c r="A650" s="115">
        <v>2082401</v>
      </c>
      <c r="B650" s="115" t="s">
        <v>775</v>
      </c>
      <c r="C650" s="202">
        <v>0</v>
      </c>
      <c r="D650" s="136">
        <v>0</v>
      </c>
      <c r="E650" s="136">
        <v>0</v>
      </c>
      <c r="F650" s="138"/>
      <c r="G650" s="137"/>
    </row>
    <row r="651" spans="1:7" ht="16.5" customHeight="1">
      <c r="A651" s="115">
        <v>2082402</v>
      </c>
      <c r="B651" s="115" t="s">
        <v>776</v>
      </c>
      <c r="C651" s="202">
        <v>0</v>
      </c>
      <c r="D651" s="136">
        <v>0</v>
      </c>
      <c r="E651" s="136">
        <v>0</v>
      </c>
      <c r="F651" s="138"/>
      <c r="G651" s="137"/>
    </row>
    <row r="652" spans="1:7" ht="16.5" customHeight="1">
      <c r="A652" s="115">
        <v>20825</v>
      </c>
      <c r="B652" s="135" t="s">
        <v>777</v>
      </c>
      <c r="C652" s="199">
        <v>3</v>
      </c>
      <c r="D652" s="136">
        <v>0</v>
      </c>
      <c r="E652" s="136">
        <v>0</v>
      </c>
      <c r="F652" s="138"/>
      <c r="G652" s="137"/>
    </row>
    <row r="653" spans="1:7" ht="16.5" customHeight="1">
      <c r="A653" s="115">
        <v>2082501</v>
      </c>
      <c r="B653" s="115" t="s">
        <v>778</v>
      </c>
      <c r="C653" s="199">
        <v>3</v>
      </c>
      <c r="D653" s="136">
        <v>0</v>
      </c>
      <c r="E653" s="136">
        <v>0</v>
      </c>
      <c r="F653" s="138"/>
      <c r="G653" s="137"/>
    </row>
    <row r="654" spans="1:7" ht="16.5" customHeight="1">
      <c r="A654" s="115">
        <v>2082502</v>
      </c>
      <c r="B654" s="115" t="s">
        <v>779</v>
      </c>
      <c r="C654" s="199">
        <v>0</v>
      </c>
      <c r="D654" s="136">
        <v>0</v>
      </c>
      <c r="E654" s="136">
        <v>0</v>
      </c>
      <c r="F654" s="138"/>
      <c r="G654" s="137"/>
    </row>
    <row r="655" spans="1:7" ht="16.5" customHeight="1">
      <c r="A655" s="115">
        <v>20826</v>
      </c>
      <c r="B655" s="135" t="s">
        <v>780</v>
      </c>
      <c r="C655" s="199">
        <v>500</v>
      </c>
      <c r="D655" s="136">
        <v>82</v>
      </c>
      <c r="E655" s="136">
        <v>82</v>
      </c>
      <c r="F655" s="138">
        <f>E655/D655*100</f>
        <v>100</v>
      </c>
      <c r="G655" s="137">
        <v>-86.1</v>
      </c>
    </row>
    <row r="656" spans="1:7" ht="16.5" customHeight="1">
      <c r="A656" s="115">
        <v>2082601</v>
      </c>
      <c r="B656" s="115" t="s">
        <v>781</v>
      </c>
      <c r="C656" s="199">
        <v>0</v>
      </c>
      <c r="D656" s="136">
        <v>0</v>
      </c>
      <c r="E656" s="136">
        <v>0</v>
      </c>
      <c r="F656" s="138"/>
      <c r="G656" s="137"/>
    </row>
    <row r="657" spans="1:7" ht="16.5" customHeight="1">
      <c r="A657" s="115">
        <v>2082602</v>
      </c>
      <c r="B657" s="115" t="s">
        <v>782</v>
      </c>
      <c r="C657" s="199">
        <v>500</v>
      </c>
      <c r="D657" s="136">
        <v>0</v>
      </c>
      <c r="E657" s="136">
        <v>0</v>
      </c>
      <c r="F657" s="138"/>
      <c r="G657" s="137">
        <v>-100</v>
      </c>
    </row>
    <row r="658" spans="1:7" ht="16.5" customHeight="1">
      <c r="A658" s="115">
        <v>2082699</v>
      </c>
      <c r="B658" s="115" t="s">
        <v>783</v>
      </c>
      <c r="C658" s="199">
        <v>0</v>
      </c>
      <c r="D658" s="136">
        <v>82</v>
      </c>
      <c r="E658" s="136">
        <v>82</v>
      </c>
      <c r="F658" s="138">
        <f>E658/D658*100</f>
        <v>100</v>
      </c>
      <c r="G658" s="137"/>
    </row>
    <row r="659" spans="1:7" ht="16.5" customHeight="1">
      <c r="A659" s="115">
        <v>20827</v>
      </c>
      <c r="B659" s="135" t="s">
        <v>784</v>
      </c>
      <c r="C659" s="202">
        <v>0</v>
      </c>
      <c r="D659" s="136">
        <v>0</v>
      </c>
      <c r="E659" s="136">
        <v>0</v>
      </c>
      <c r="F659" s="138"/>
      <c r="G659" s="137"/>
    </row>
    <row r="660" spans="1:7" ht="16.5" customHeight="1">
      <c r="A660" s="115">
        <v>2082701</v>
      </c>
      <c r="B660" s="115" t="s">
        <v>785</v>
      </c>
      <c r="C660" s="202">
        <v>0</v>
      </c>
      <c r="D660" s="136">
        <v>0</v>
      </c>
      <c r="E660" s="136">
        <v>0</v>
      </c>
      <c r="F660" s="138"/>
      <c r="G660" s="137"/>
    </row>
    <row r="661" spans="1:7" ht="16.5" customHeight="1">
      <c r="A661" s="115">
        <v>2082702</v>
      </c>
      <c r="B661" s="115" t="s">
        <v>786</v>
      </c>
      <c r="C661" s="202">
        <v>0</v>
      </c>
      <c r="D661" s="136">
        <v>0</v>
      </c>
      <c r="E661" s="136">
        <v>0</v>
      </c>
      <c r="F661" s="138"/>
      <c r="G661" s="137"/>
    </row>
    <row r="662" spans="1:7" ht="16.5" customHeight="1">
      <c r="A662" s="115">
        <v>2082799</v>
      </c>
      <c r="B662" s="115" t="s">
        <v>787</v>
      </c>
      <c r="C662" s="202">
        <v>0</v>
      </c>
      <c r="D662" s="136">
        <v>0</v>
      </c>
      <c r="E662" s="136">
        <v>0</v>
      </c>
      <c r="F662" s="138"/>
      <c r="G662" s="137"/>
    </row>
    <row r="663" spans="1:7" ht="16.5" customHeight="1">
      <c r="A663" s="115">
        <v>20828</v>
      </c>
      <c r="B663" s="135" t="s">
        <v>788</v>
      </c>
      <c r="C663" s="199">
        <v>124</v>
      </c>
      <c r="D663" s="136">
        <v>426</v>
      </c>
      <c r="E663" s="136">
        <v>426</v>
      </c>
      <c r="F663" s="138">
        <f>E663/D663*100</f>
        <v>100</v>
      </c>
      <c r="G663" s="137">
        <v>54.91</v>
      </c>
    </row>
    <row r="664" spans="1:7" ht="16.5" customHeight="1">
      <c r="A664" s="115">
        <v>2082801</v>
      </c>
      <c r="B664" s="115" t="s">
        <v>327</v>
      </c>
      <c r="C664" s="199">
        <v>38</v>
      </c>
      <c r="D664" s="136">
        <v>64</v>
      </c>
      <c r="E664" s="136">
        <v>64</v>
      </c>
      <c r="F664" s="138">
        <f>E664/D664*100</f>
        <v>100</v>
      </c>
      <c r="G664" s="137">
        <v>1.59</v>
      </c>
    </row>
    <row r="665" spans="1:7" ht="16.5" customHeight="1">
      <c r="A665" s="115">
        <v>2082802</v>
      </c>
      <c r="B665" s="115" t="s">
        <v>328</v>
      </c>
      <c r="C665" s="199">
        <v>0</v>
      </c>
      <c r="D665" s="136">
        <v>10</v>
      </c>
      <c r="E665" s="136">
        <v>10</v>
      </c>
      <c r="F665" s="138">
        <f>E665/D665*100</f>
        <v>100</v>
      </c>
      <c r="G665" s="137"/>
    </row>
    <row r="666" spans="1:7" ht="16.5" customHeight="1">
      <c r="A666" s="115">
        <v>2082803</v>
      </c>
      <c r="B666" s="115" t="s">
        <v>329</v>
      </c>
      <c r="C666" s="199">
        <v>0</v>
      </c>
      <c r="D666" s="136">
        <v>0</v>
      </c>
      <c r="E666" s="136">
        <v>0</v>
      </c>
      <c r="F666" s="138"/>
      <c r="G666" s="137"/>
    </row>
    <row r="667" spans="1:7" ht="16.5" customHeight="1">
      <c r="A667" s="115">
        <v>2082804</v>
      </c>
      <c r="B667" s="115" t="s">
        <v>789</v>
      </c>
      <c r="C667" s="199">
        <v>0</v>
      </c>
      <c r="D667" s="136">
        <v>227</v>
      </c>
      <c r="E667" s="136">
        <v>227</v>
      </c>
      <c r="F667" s="138">
        <f>E667/D667*100</f>
        <v>100</v>
      </c>
      <c r="G667" s="137">
        <v>136.46</v>
      </c>
    </row>
    <row r="668" spans="1:7" ht="16.5" customHeight="1">
      <c r="A668" s="115">
        <v>2082805</v>
      </c>
      <c r="B668" s="115" t="s">
        <v>790</v>
      </c>
      <c r="C668" s="199">
        <v>0</v>
      </c>
      <c r="D668" s="136">
        <v>0</v>
      </c>
      <c r="E668" s="136">
        <v>0</v>
      </c>
      <c r="F668" s="138"/>
      <c r="G668" s="137"/>
    </row>
    <row r="669" spans="1:7" ht="16.5" customHeight="1">
      <c r="A669" s="115">
        <v>2082850</v>
      </c>
      <c r="B669" s="115" t="s">
        <v>336</v>
      </c>
      <c r="C669" s="199">
        <v>76</v>
      </c>
      <c r="D669" s="136">
        <v>107</v>
      </c>
      <c r="E669" s="136">
        <v>107</v>
      </c>
      <c r="F669" s="138">
        <f>E669/D669*100</f>
        <v>100</v>
      </c>
      <c r="G669" s="137">
        <v>32.1</v>
      </c>
    </row>
    <row r="670" spans="1:7" ht="16.5" customHeight="1">
      <c r="A670" s="115">
        <v>2082899</v>
      </c>
      <c r="B670" s="115" t="s">
        <v>791</v>
      </c>
      <c r="C670" s="199">
        <v>10</v>
      </c>
      <c r="D670" s="136">
        <v>18</v>
      </c>
      <c r="E670" s="136">
        <v>18</v>
      </c>
      <c r="F670" s="138">
        <f>E670/D670*100</f>
        <v>100</v>
      </c>
      <c r="G670" s="137">
        <v>-48.57</v>
      </c>
    </row>
    <row r="671" spans="1:7" ht="16.5" customHeight="1">
      <c r="A671" s="115">
        <v>20830</v>
      </c>
      <c r="B671" s="135" t="s">
        <v>792</v>
      </c>
      <c r="C671" s="199">
        <v>0</v>
      </c>
      <c r="D671" s="136">
        <v>699</v>
      </c>
      <c r="E671" s="136">
        <v>699</v>
      </c>
      <c r="F671" s="138">
        <f>E671/D671*100</f>
        <v>100</v>
      </c>
      <c r="G671" s="137">
        <v>142.71</v>
      </c>
    </row>
    <row r="672" spans="1:7" ht="16.5" customHeight="1">
      <c r="A672" s="115">
        <v>2083001</v>
      </c>
      <c r="B672" s="115" t="s">
        <v>793</v>
      </c>
      <c r="C672" s="199">
        <v>0</v>
      </c>
      <c r="D672" s="136">
        <v>699</v>
      </c>
      <c r="E672" s="136">
        <v>699</v>
      </c>
      <c r="F672" s="138">
        <f>E672/D672*100</f>
        <v>100</v>
      </c>
      <c r="G672" s="137">
        <v>5276.92</v>
      </c>
    </row>
    <row r="673" spans="1:7" ht="16.5" customHeight="1">
      <c r="A673" s="115">
        <v>2083099</v>
      </c>
      <c r="B673" s="115" t="s">
        <v>794</v>
      </c>
      <c r="C673" s="199">
        <v>0</v>
      </c>
      <c r="D673" s="136">
        <v>0</v>
      </c>
      <c r="E673" s="136">
        <v>0</v>
      </c>
      <c r="F673" s="138"/>
      <c r="G673" s="137">
        <v>-100</v>
      </c>
    </row>
    <row r="674" spans="1:7" ht="16.5" customHeight="1">
      <c r="A674" s="115">
        <v>20899</v>
      </c>
      <c r="B674" s="135" t="s">
        <v>795</v>
      </c>
      <c r="C674" s="199">
        <v>400</v>
      </c>
      <c r="D674" s="136">
        <v>177</v>
      </c>
      <c r="E674" s="136">
        <v>177</v>
      </c>
      <c r="F674" s="138">
        <f>E674/D674*100</f>
        <v>100</v>
      </c>
      <c r="G674" s="137">
        <v>-63.51</v>
      </c>
    </row>
    <row r="675" spans="1:7" ht="16.5" customHeight="1">
      <c r="A675" s="115">
        <v>2089999</v>
      </c>
      <c r="B675" s="115" t="s">
        <v>796</v>
      </c>
      <c r="C675" s="199">
        <v>400</v>
      </c>
      <c r="D675" s="136">
        <v>177</v>
      </c>
      <c r="E675" s="136">
        <v>177</v>
      </c>
      <c r="F675" s="138">
        <f>E675/D675*100</f>
        <v>100</v>
      </c>
      <c r="G675" s="137">
        <v>-63.51</v>
      </c>
    </row>
    <row r="676" spans="1:7" ht="16.5" customHeight="1">
      <c r="A676" s="115">
        <v>210</v>
      </c>
      <c r="B676" s="135" t="s">
        <v>96</v>
      </c>
      <c r="C676" s="199">
        <v>30486</v>
      </c>
      <c r="D676" s="198">
        <v>21495</v>
      </c>
      <c r="E676" s="136">
        <v>20495</v>
      </c>
      <c r="F676" s="138">
        <f>E676/D676*100</f>
        <v>95.35</v>
      </c>
      <c r="G676" s="137">
        <v>-22.2</v>
      </c>
    </row>
    <row r="677" spans="1:7" ht="16.5" customHeight="1">
      <c r="A677" s="115">
        <v>21001</v>
      </c>
      <c r="B677" s="135" t="s">
        <v>797</v>
      </c>
      <c r="C677" s="199">
        <v>514</v>
      </c>
      <c r="D677" s="136">
        <v>494</v>
      </c>
      <c r="E677" s="136">
        <v>494</v>
      </c>
      <c r="F677" s="138">
        <f>E677/D677*100</f>
        <v>100</v>
      </c>
      <c r="G677" s="137">
        <v>-2.37</v>
      </c>
    </row>
    <row r="678" spans="1:7" ht="16.5" customHeight="1">
      <c r="A678" s="115">
        <v>2100101</v>
      </c>
      <c r="B678" s="115" t="s">
        <v>327</v>
      </c>
      <c r="C678" s="199">
        <v>514</v>
      </c>
      <c r="D678" s="136">
        <v>486</v>
      </c>
      <c r="E678" s="136">
        <v>486</v>
      </c>
      <c r="F678" s="138">
        <f>E678/D678*100</f>
        <v>100</v>
      </c>
      <c r="G678" s="137">
        <v>-2.41</v>
      </c>
    </row>
    <row r="679" spans="1:7" ht="16.5" customHeight="1">
      <c r="A679" s="115">
        <v>2100102</v>
      </c>
      <c r="B679" s="115" t="s">
        <v>328</v>
      </c>
      <c r="C679" s="199">
        <v>0</v>
      </c>
      <c r="D679" s="136">
        <v>0</v>
      </c>
      <c r="E679" s="136">
        <v>0</v>
      </c>
      <c r="F679" s="138"/>
      <c r="G679" s="137"/>
    </row>
    <row r="680" spans="1:7" ht="16.5" customHeight="1">
      <c r="A680" s="115">
        <v>2100103</v>
      </c>
      <c r="B680" s="115" t="s">
        <v>329</v>
      </c>
      <c r="C680" s="199">
        <v>0</v>
      </c>
      <c r="D680" s="136">
        <v>0</v>
      </c>
      <c r="E680" s="136">
        <v>0</v>
      </c>
      <c r="F680" s="138"/>
      <c r="G680" s="137"/>
    </row>
    <row r="681" spans="1:7" ht="16.5" customHeight="1">
      <c r="A681" s="115">
        <v>2100199</v>
      </c>
      <c r="B681" s="115" t="s">
        <v>798</v>
      </c>
      <c r="C681" s="199">
        <v>0</v>
      </c>
      <c r="D681" s="136">
        <v>8</v>
      </c>
      <c r="E681" s="136">
        <v>8</v>
      </c>
      <c r="F681" s="138">
        <f>E681/D681*100</f>
        <v>100</v>
      </c>
      <c r="G681" s="137">
        <v>0</v>
      </c>
    </row>
    <row r="682" spans="1:7" ht="16.5" customHeight="1">
      <c r="A682" s="115">
        <v>21002</v>
      </c>
      <c r="B682" s="135" t="s">
        <v>799</v>
      </c>
      <c r="C682" s="199">
        <v>12601</v>
      </c>
      <c r="D682" s="136">
        <v>2626</v>
      </c>
      <c r="E682" s="136">
        <v>2626</v>
      </c>
      <c r="F682" s="138">
        <f>E682/D682*100</f>
        <v>100</v>
      </c>
      <c r="G682" s="137">
        <v>-77.9</v>
      </c>
    </row>
    <row r="683" spans="1:7" ht="16.5" customHeight="1">
      <c r="A683" s="115">
        <v>2100201</v>
      </c>
      <c r="B683" s="115" t="s">
        <v>800</v>
      </c>
      <c r="C683" s="199">
        <v>6854</v>
      </c>
      <c r="D683" s="136">
        <v>1620</v>
      </c>
      <c r="E683" s="136">
        <v>1620</v>
      </c>
      <c r="F683" s="138">
        <f>E683/D683*100</f>
        <v>100</v>
      </c>
      <c r="G683" s="137">
        <v>-74</v>
      </c>
    </row>
    <row r="684" spans="1:7" ht="16.5" customHeight="1">
      <c r="A684" s="115">
        <v>2100202</v>
      </c>
      <c r="B684" s="115" t="s">
        <v>801</v>
      </c>
      <c r="C684" s="199">
        <v>5416</v>
      </c>
      <c r="D684" s="136">
        <v>779</v>
      </c>
      <c r="E684" s="136">
        <v>779</v>
      </c>
      <c r="F684" s="138">
        <f>E684/D684*100</f>
        <v>100</v>
      </c>
      <c r="G684" s="137">
        <v>-85.71</v>
      </c>
    </row>
    <row r="685" spans="1:7" ht="16.5" customHeight="1">
      <c r="A685" s="115">
        <v>2100203</v>
      </c>
      <c r="B685" s="115" t="s">
        <v>802</v>
      </c>
      <c r="C685" s="199">
        <v>0</v>
      </c>
      <c r="D685" s="136">
        <v>0</v>
      </c>
      <c r="E685" s="136">
        <v>0</v>
      </c>
      <c r="F685" s="138"/>
      <c r="G685" s="137"/>
    </row>
    <row r="686" spans="1:7" ht="16.5" customHeight="1">
      <c r="A686" s="115">
        <v>2100204</v>
      </c>
      <c r="B686" s="115" t="s">
        <v>803</v>
      </c>
      <c r="C686" s="199">
        <v>0</v>
      </c>
      <c r="D686" s="136">
        <v>0</v>
      </c>
      <c r="E686" s="136">
        <v>0</v>
      </c>
      <c r="F686" s="138"/>
      <c r="G686" s="137"/>
    </row>
    <row r="687" spans="1:7" ht="16.5" customHeight="1">
      <c r="A687" s="115">
        <v>2100205</v>
      </c>
      <c r="B687" s="115" t="s">
        <v>804</v>
      </c>
      <c r="C687" s="199">
        <v>0</v>
      </c>
      <c r="D687" s="136">
        <v>0</v>
      </c>
      <c r="E687" s="136">
        <v>0</v>
      </c>
      <c r="F687" s="138"/>
      <c r="G687" s="137"/>
    </row>
    <row r="688" spans="1:7" ht="16.5" customHeight="1">
      <c r="A688" s="115">
        <v>2100206</v>
      </c>
      <c r="B688" s="115" t="s">
        <v>805</v>
      </c>
      <c r="C688" s="199">
        <v>0</v>
      </c>
      <c r="D688" s="136">
        <v>0</v>
      </c>
      <c r="E688" s="136">
        <v>0</v>
      </c>
      <c r="F688" s="138"/>
      <c r="G688" s="137"/>
    </row>
    <row r="689" spans="1:7" ht="16.5" customHeight="1">
      <c r="A689" s="115">
        <v>2100207</v>
      </c>
      <c r="B689" s="115" t="s">
        <v>806</v>
      </c>
      <c r="C689" s="199">
        <v>0</v>
      </c>
      <c r="D689" s="136">
        <v>0</v>
      </c>
      <c r="E689" s="136">
        <v>0</v>
      </c>
      <c r="F689" s="138"/>
      <c r="G689" s="137"/>
    </row>
    <row r="690" spans="1:7" ht="16.5" customHeight="1">
      <c r="A690" s="115">
        <v>2100208</v>
      </c>
      <c r="B690" s="115" t="s">
        <v>807</v>
      </c>
      <c r="C690" s="199">
        <v>0</v>
      </c>
      <c r="D690" s="136">
        <v>0</v>
      </c>
      <c r="E690" s="136">
        <v>0</v>
      </c>
      <c r="F690" s="138"/>
      <c r="G690" s="137"/>
    </row>
    <row r="691" spans="1:7" ht="16.5" customHeight="1">
      <c r="A691" s="115">
        <v>2100209</v>
      </c>
      <c r="B691" s="115" t="s">
        <v>808</v>
      </c>
      <c r="C691" s="199">
        <v>0</v>
      </c>
      <c r="D691" s="136">
        <v>0</v>
      </c>
      <c r="E691" s="136">
        <v>0</v>
      </c>
      <c r="F691" s="138"/>
      <c r="G691" s="137"/>
    </row>
    <row r="692" spans="1:7" ht="16.5" customHeight="1">
      <c r="A692" s="115">
        <v>2100210</v>
      </c>
      <c r="B692" s="115" t="s">
        <v>809</v>
      </c>
      <c r="C692" s="199">
        <v>0</v>
      </c>
      <c r="D692" s="136">
        <v>0</v>
      </c>
      <c r="E692" s="136">
        <v>0</v>
      </c>
      <c r="F692" s="138"/>
      <c r="G692" s="137"/>
    </row>
    <row r="693" spans="1:7" ht="16.5" customHeight="1">
      <c r="A693" s="115">
        <v>2100211</v>
      </c>
      <c r="B693" s="115" t="s">
        <v>810</v>
      </c>
      <c r="C693" s="199">
        <v>0</v>
      </c>
      <c r="D693" s="136">
        <v>0</v>
      </c>
      <c r="E693" s="136">
        <v>0</v>
      </c>
      <c r="F693" s="138"/>
      <c r="G693" s="137"/>
    </row>
    <row r="694" spans="1:7" ht="16.5" customHeight="1">
      <c r="A694" s="115">
        <v>2100212</v>
      </c>
      <c r="B694" s="115" t="s">
        <v>811</v>
      </c>
      <c r="C694" s="199">
        <v>0</v>
      </c>
      <c r="D694" s="136">
        <v>0</v>
      </c>
      <c r="E694" s="136">
        <v>0</v>
      </c>
      <c r="F694" s="138"/>
      <c r="G694" s="137"/>
    </row>
    <row r="695" spans="1:7" ht="16.5" customHeight="1">
      <c r="A695" s="115">
        <v>2100213</v>
      </c>
      <c r="B695" s="115" t="s">
        <v>812</v>
      </c>
      <c r="C695" s="199">
        <v>0</v>
      </c>
      <c r="D695" s="136">
        <v>0</v>
      </c>
      <c r="E695" s="136">
        <v>0</v>
      </c>
      <c r="F695" s="138"/>
      <c r="G695" s="137"/>
    </row>
    <row r="696" spans="1:7" ht="16.5" customHeight="1">
      <c r="A696" s="115">
        <v>2100299</v>
      </c>
      <c r="B696" s="115" t="s">
        <v>813</v>
      </c>
      <c r="C696" s="199">
        <v>331</v>
      </c>
      <c r="D696" s="136">
        <v>227</v>
      </c>
      <c r="E696" s="136">
        <v>227</v>
      </c>
      <c r="F696" s="138">
        <f aca="true" t="shared" si="5" ref="F696:F702">E696/D696*100</f>
        <v>100</v>
      </c>
      <c r="G696" s="137">
        <v>14.65</v>
      </c>
    </row>
    <row r="697" spans="1:7" ht="16.5" customHeight="1">
      <c r="A697" s="115">
        <v>21003</v>
      </c>
      <c r="B697" s="135" t="s">
        <v>814</v>
      </c>
      <c r="C697" s="199">
        <v>3746</v>
      </c>
      <c r="D697" s="136">
        <v>2872</v>
      </c>
      <c r="E697" s="136">
        <v>2872</v>
      </c>
      <c r="F697" s="138">
        <f t="shared" si="5"/>
        <v>100</v>
      </c>
      <c r="G697" s="137">
        <v>-20.35</v>
      </c>
    </row>
    <row r="698" spans="1:7" ht="16.5" customHeight="1">
      <c r="A698" s="115">
        <v>2100301</v>
      </c>
      <c r="B698" s="115" t="s">
        <v>815</v>
      </c>
      <c r="C698" s="199">
        <v>437</v>
      </c>
      <c r="D698" s="136">
        <v>283</v>
      </c>
      <c r="E698" s="136">
        <v>283</v>
      </c>
      <c r="F698" s="138">
        <f t="shared" si="5"/>
        <v>100</v>
      </c>
      <c r="G698" s="137">
        <v>-27.25</v>
      </c>
    </row>
    <row r="699" spans="1:7" ht="16.5" customHeight="1">
      <c r="A699" s="115">
        <v>2100302</v>
      </c>
      <c r="B699" s="115" t="s">
        <v>816</v>
      </c>
      <c r="C699" s="199">
        <v>2960</v>
      </c>
      <c r="D699" s="136">
        <v>2242</v>
      </c>
      <c r="E699" s="136">
        <v>2242</v>
      </c>
      <c r="F699" s="138">
        <f t="shared" si="5"/>
        <v>100</v>
      </c>
      <c r="G699" s="137">
        <v>-21.36</v>
      </c>
    </row>
    <row r="700" spans="1:7" ht="16.5" customHeight="1">
      <c r="A700" s="115">
        <v>2100399</v>
      </c>
      <c r="B700" s="115" t="s">
        <v>817</v>
      </c>
      <c r="C700" s="199">
        <v>349</v>
      </c>
      <c r="D700" s="136">
        <v>347</v>
      </c>
      <c r="E700" s="136">
        <v>347</v>
      </c>
      <c r="F700" s="138">
        <f t="shared" si="5"/>
        <v>100</v>
      </c>
      <c r="G700" s="137">
        <v>-5.19</v>
      </c>
    </row>
    <row r="701" spans="1:7" ht="16.5" customHeight="1">
      <c r="A701" s="115">
        <v>21004</v>
      </c>
      <c r="B701" s="135" t="s">
        <v>818</v>
      </c>
      <c r="C701" s="199">
        <v>2858</v>
      </c>
      <c r="D701" s="136">
        <v>4244</v>
      </c>
      <c r="E701" s="136">
        <v>4244</v>
      </c>
      <c r="F701" s="138">
        <f t="shared" si="5"/>
        <v>100</v>
      </c>
      <c r="G701" s="137">
        <v>15.83</v>
      </c>
    </row>
    <row r="702" spans="1:7" ht="16.5" customHeight="1">
      <c r="A702" s="115">
        <v>2100401</v>
      </c>
      <c r="B702" s="115" t="s">
        <v>819</v>
      </c>
      <c r="C702" s="199">
        <v>614</v>
      </c>
      <c r="D702" s="136">
        <v>582</v>
      </c>
      <c r="E702" s="136">
        <v>582</v>
      </c>
      <c r="F702" s="138">
        <f t="shared" si="5"/>
        <v>100</v>
      </c>
      <c r="G702" s="137">
        <v>2.28</v>
      </c>
    </row>
    <row r="703" spans="1:7" ht="16.5" customHeight="1">
      <c r="A703" s="115">
        <v>2100402</v>
      </c>
      <c r="B703" s="115" t="s">
        <v>820</v>
      </c>
      <c r="C703" s="199">
        <v>0</v>
      </c>
      <c r="D703" s="136">
        <v>0</v>
      </c>
      <c r="E703" s="136">
        <v>0</v>
      </c>
      <c r="F703" s="138"/>
      <c r="G703" s="137"/>
    </row>
    <row r="704" spans="1:7" ht="16.5" customHeight="1">
      <c r="A704" s="115">
        <v>2100403</v>
      </c>
      <c r="B704" s="115" t="s">
        <v>821</v>
      </c>
      <c r="C704" s="199">
        <v>440</v>
      </c>
      <c r="D704" s="136">
        <v>399</v>
      </c>
      <c r="E704" s="136">
        <v>399</v>
      </c>
      <c r="F704" s="138">
        <f>E704/D704*100</f>
        <v>100</v>
      </c>
      <c r="G704" s="137">
        <v>-6.34</v>
      </c>
    </row>
    <row r="705" spans="1:7" ht="16.5" customHeight="1">
      <c r="A705" s="115">
        <v>2100404</v>
      </c>
      <c r="B705" s="115" t="s">
        <v>822</v>
      </c>
      <c r="C705" s="199">
        <v>0</v>
      </c>
      <c r="D705" s="136">
        <v>0</v>
      </c>
      <c r="E705" s="136">
        <v>0</v>
      </c>
      <c r="F705" s="138"/>
      <c r="G705" s="137"/>
    </row>
    <row r="706" spans="1:7" ht="16.5" customHeight="1">
      <c r="A706" s="115">
        <v>2100405</v>
      </c>
      <c r="B706" s="115" t="s">
        <v>823</v>
      </c>
      <c r="C706" s="199">
        <v>0</v>
      </c>
      <c r="D706" s="136">
        <v>0</v>
      </c>
      <c r="E706" s="136">
        <v>0</v>
      </c>
      <c r="F706" s="138"/>
      <c r="G706" s="137"/>
    </row>
    <row r="707" spans="1:7" ht="16.5" customHeight="1">
      <c r="A707" s="115">
        <v>2100406</v>
      </c>
      <c r="B707" s="115" t="s">
        <v>824</v>
      </c>
      <c r="C707" s="199">
        <v>0</v>
      </c>
      <c r="D707" s="136">
        <v>0</v>
      </c>
      <c r="E707" s="136">
        <v>0</v>
      </c>
      <c r="F707" s="138"/>
      <c r="G707" s="137"/>
    </row>
    <row r="708" spans="1:7" ht="16.5" customHeight="1">
      <c r="A708" s="115">
        <v>2100407</v>
      </c>
      <c r="B708" s="115" t="s">
        <v>825</v>
      </c>
      <c r="C708" s="199">
        <v>0</v>
      </c>
      <c r="D708" s="136">
        <v>0</v>
      </c>
      <c r="E708" s="136">
        <v>0</v>
      </c>
      <c r="F708" s="138"/>
      <c r="G708" s="137"/>
    </row>
    <row r="709" spans="1:7" ht="16.5" customHeight="1">
      <c r="A709" s="115">
        <v>2100408</v>
      </c>
      <c r="B709" s="115" t="s">
        <v>826</v>
      </c>
      <c r="C709" s="199">
        <v>1644</v>
      </c>
      <c r="D709" s="136">
        <v>1460</v>
      </c>
      <c r="E709" s="136">
        <v>1460</v>
      </c>
      <c r="F709" s="138">
        <f aca="true" t="shared" si="6" ref="F709:F773">E709/D709*100</f>
        <v>100</v>
      </c>
      <c r="G709" s="137">
        <v>-7.83</v>
      </c>
    </row>
    <row r="710" spans="1:7" ht="16.5" customHeight="1">
      <c r="A710" s="115">
        <v>2100409</v>
      </c>
      <c r="B710" s="115" t="s">
        <v>827</v>
      </c>
      <c r="C710" s="199">
        <v>117</v>
      </c>
      <c r="D710" s="136">
        <v>1506</v>
      </c>
      <c r="E710" s="136">
        <v>1506</v>
      </c>
      <c r="F710" s="138">
        <f t="shared" si="6"/>
        <v>100</v>
      </c>
      <c r="G710" s="137">
        <v>102.15</v>
      </c>
    </row>
    <row r="711" spans="1:7" ht="16.5" customHeight="1">
      <c r="A711" s="115">
        <v>2100410</v>
      </c>
      <c r="B711" s="115" t="s">
        <v>828</v>
      </c>
      <c r="C711" s="199">
        <v>0</v>
      </c>
      <c r="D711" s="136">
        <v>3</v>
      </c>
      <c r="E711" s="136">
        <v>3</v>
      </c>
      <c r="F711" s="138">
        <f t="shared" si="6"/>
        <v>100</v>
      </c>
      <c r="G711" s="137"/>
    </row>
    <row r="712" spans="1:7" ht="16.5" customHeight="1">
      <c r="A712" s="115">
        <v>2100499</v>
      </c>
      <c r="B712" s="115" t="s">
        <v>829</v>
      </c>
      <c r="C712" s="199">
        <v>43</v>
      </c>
      <c r="D712" s="136">
        <v>294</v>
      </c>
      <c r="E712" s="136">
        <v>294</v>
      </c>
      <c r="F712" s="138">
        <f t="shared" si="6"/>
        <v>100</v>
      </c>
      <c r="G712" s="137">
        <v>-13.53</v>
      </c>
    </row>
    <row r="713" spans="1:7" ht="16.5" customHeight="1">
      <c r="A713" s="115">
        <v>21006</v>
      </c>
      <c r="B713" s="135" t="s">
        <v>830</v>
      </c>
      <c r="C713" s="199">
        <v>15</v>
      </c>
      <c r="D713" s="136">
        <v>215</v>
      </c>
      <c r="E713" s="136">
        <v>215</v>
      </c>
      <c r="F713" s="138">
        <f t="shared" si="6"/>
        <v>100</v>
      </c>
      <c r="G713" s="137"/>
    </row>
    <row r="714" spans="1:7" ht="16.5" customHeight="1">
      <c r="A714" s="115">
        <v>2100601</v>
      </c>
      <c r="B714" s="115" t="s">
        <v>831</v>
      </c>
      <c r="C714" s="199">
        <v>15</v>
      </c>
      <c r="D714" s="136">
        <v>215</v>
      </c>
      <c r="E714" s="136">
        <v>215</v>
      </c>
      <c r="F714" s="138">
        <f t="shared" si="6"/>
        <v>100</v>
      </c>
      <c r="G714" s="137"/>
    </row>
    <row r="715" spans="1:7" ht="16.5" customHeight="1">
      <c r="A715" s="115">
        <v>2100699</v>
      </c>
      <c r="B715" s="115" t="s">
        <v>832</v>
      </c>
      <c r="C715" s="199">
        <v>0</v>
      </c>
      <c r="D715" s="136">
        <v>0</v>
      </c>
      <c r="E715" s="136">
        <v>0</v>
      </c>
      <c r="F715" s="138"/>
      <c r="G715" s="137"/>
    </row>
    <row r="716" spans="1:7" ht="16.5" customHeight="1">
      <c r="A716" s="115">
        <v>21007</v>
      </c>
      <c r="B716" s="135" t="s">
        <v>833</v>
      </c>
      <c r="C716" s="199">
        <v>680</v>
      </c>
      <c r="D716" s="136">
        <v>998</v>
      </c>
      <c r="E716" s="136">
        <v>998</v>
      </c>
      <c r="F716" s="138">
        <f t="shared" si="6"/>
        <v>100</v>
      </c>
      <c r="G716" s="137">
        <v>5.94</v>
      </c>
    </row>
    <row r="717" spans="1:7" ht="16.5" customHeight="1">
      <c r="A717" s="115">
        <v>2100716</v>
      </c>
      <c r="B717" s="115" t="s">
        <v>834</v>
      </c>
      <c r="C717" s="199">
        <v>0</v>
      </c>
      <c r="D717" s="136">
        <v>0</v>
      </c>
      <c r="E717" s="136">
        <v>0</v>
      </c>
      <c r="F717" s="138"/>
      <c r="G717" s="137"/>
    </row>
    <row r="718" spans="1:7" ht="16.5" customHeight="1">
      <c r="A718" s="115">
        <v>2100717</v>
      </c>
      <c r="B718" s="115" t="s">
        <v>835</v>
      </c>
      <c r="C718" s="199">
        <v>0</v>
      </c>
      <c r="D718" s="136">
        <v>179</v>
      </c>
      <c r="E718" s="136">
        <v>179</v>
      </c>
      <c r="F718" s="138">
        <f t="shared" si="6"/>
        <v>100</v>
      </c>
      <c r="G718" s="137">
        <v>-79.21</v>
      </c>
    </row>
    <row r="719" spans="1:7" ht="16.5" customHeight="1">
      <c r="A719" s="115">
        <v>2100799</v>
      </c>
      <c r="B719" s="115" t="s">
        <v>836</v>
      </c>
      <c r="C719" s="199">
        <v>680</v>
      </c>
      <c r="D719" s="136">
        <v>819</v>
      </c>
      <c r="E719" s="136">
        <v>819</v>
      </c>
      <c r="F719" s="138">
        <f t="shared" si="6"/>
        <v>100</v>
      </c>
      <c r="G719" s="137">
        <v>911.11</v>
      </c>
    </row>
    <row r="720" spans="1:7" ht="16.5" customHeight="1">
      <c r="A720" s="115">
        <v>21011</v>
      </c>
      <c r="B720" s="135" t="s">
        <v>837</v>
      </c>
      <c r="C720" s="199">
        <v>7915</v>
      </c>
      <c r="D720" s="136">
        <v>7609</v>
      </c>
      <c r="E720" s="136">
        <v>6609</v>
      </c>
      <c r="F720" s="138">
        <f t="shared" si="6"/>
        <v>86.86</v>
      </c>
      <c r="G720" s="137">
        <v>140.15</v>
      </c>
    </row>
    <row r="721" spans="1:7" ht="16.5" customHeight="1">
      <c r="A721" s="115">
        <v>2101101</v>
      </c>
      <c r="B721" s="115" t="s">
        <v>838</v>
      </c>
      <c r="C721" s="199">
        <v>1637</v>
      </c>
      <c r="D721" s="136">
        <v>3066</v>
      </c>
      <c r="E721" s="136">
        <v>1566</v>
      </c>
      <c r="F721" s="138">
        <f t="shared" si="6"/>
        <v>51.08</v>
      </c>
      <c r="G721" s="137">
        <v>2.62</v>
      </c>
    </row>
    <row r="722" spans="1:7" ht="16.5" customHeight="1">
      <c r="A722" s="115">
        <v>2101102</v>
      </c>
      <c r="B722" s="115" t="s">
        <v>839</v>
      </c>
      <c r="C722" s="199">
        <v>2667</v>
      </c>
      <c r="D722" s="136">
        <v>3096</v>
      </c>
      <c r="E722" s="136">
        <v>2596</v>
      </c>
      <c r="F722" s="138">
        <f t="shared" si="6"/>
        <v>83.85</v>
      </c>
      <c r="G722" s="137">
        <v>180.95</v>
      </c>
    </row>
    <row r="723" spans="1:7" ht="16.5" customHeight="1">
      <c r="A723" s="115">
        <v>2101103</v>
      </c>
      <c r="B723" s="115" t="s">
        <v>840</v>
      </c>
      <c r="C723" s="199">
        <v>122</v>
      </c>
      <c r="D723" s="136">
        <v>884</v>
      </c>
      <c r="E723" s="136">
        <v>884</v>
      </c>
      <c r="F723" s="138">
        <f t="shared" si="6"/>
        <v>100</v>
      </c>
      <c r="G723" s="137">
        <v>211.27</v>
      </c>
    </row>
    <row r="724" spans="1:7" ht="16.5" customHeight="1">
      <c r="A724" s="115">
        <v>2101199</v>
      </c>
      <c r="B724" s="115" t="s">
        <v>841</v>
      </c>
      <c r="C724" s="199">
        <v>3489</v>
      </c>
      <c r="D724" s="136">
        <v>1563</v>
      </c>
      <c r="E724" s="136">
        <v>1563</v>
      </c>
      <c r="F724" s="138">
        <f t="shared" si="6"/>
        <v>100</v>
      </c>
      <c r="G724" s="137">
        <v>8583.33</v>
      </c>
    </row>
    <row r="725" spans="1:7" ht="16.5" customHeight="1">
      <c r="A725" s="115">
        <v>21012</v>
      </c>
      <c r="B725" s="135" t="s">
        <v>842</v>
      </c>
      <c r="C725" s="199">
        <v>500</v>
      </c>
      <c r="D725" s="136">
        <v>780</v>
      </c>
      <c r="E725" s="136">
        <v>780</v>
      </c>
      <c r="F725" s="138">
        <f t="shared" si="6"/>
        <v>100</v>
      </c>
      <c r="G725" s="137">
        <v>2.77</v>
      </c>
    </row>
    <row r="726" spans="1:7" ht="16.5" customHeight="1">
      <c r="A726" s="115">
        <v>2101201</v>
      </c>
      <c r="B726" s="115" t="s">
        <v>843</v>
      </c>
      <c r="C726" s="199">
        <v>0</v>
      </c>
      <c r="D726" s="136">
        <v>0</v>
      </c>
      <c r="E726" s="136">
        <v>0</v>
      </c>
      <c r="F726" s="138"/>
      <c r="G726" s="137"/>
    </row>
    <row r="727" spans="1:7" ht="16.5" customHeight="1">
      <c r="A727" s="115">
        <v>2101202</v>
      </c>
      <c r="B727" s="115" t="s">
        <v>844</v>
      </c>
      <c r="C727" s="199">
        <v>500</v>
      </c>
      <c r="D727" s="136">
        <v>780</v>
      </c>
      <c r="E727" s="136">
        <v>780</v>
      </c>
      <c r="F727" s="138">
        <f t="shared" si="6"/>
        <v>100</v>
      </c>
      <c r="G727" s="137">
        <v>2.77</v>
      </c>
    </row>
    <row r="728" spans="1:7" ht="16.5" customHeight="1">
      <c r="A728" s="115">
        <v>2101299</v>
      </c>
      <c r="B728" s="115" t="s">
        <v>845</v>
      </c>
      <c r="C728" s="199">
        <v>0</v>
      </c>
      <c r="D728" s="136">
        <v>0</v>
      </c>
      <c r="E728" s="136">
        <v>0</v>
      </c>
      <c r="F728" s="138"/>
      <c r="G728" s="137"/>
    </row>
    <row r="729" spans="1:7" ht="16.5" customHeight="1">
      <c r="A729" s="115">
        <v>21013</v>
      </c>
      <c r="B729" s="135" t="s">
        <v>846</v>
      </c>
      <c r="C729" s="199">
        <v>1252</v>
      </c>
      <c r="D729" s="136">
        <v>1070</v>
      </c>
      <c r="E729" s="136">
        <v>1070</v>
      </c>
      <c r="F729" s="138">
        <f t="shared" si="6"/>
        <v>100</v>
      </c>
      <c r="G729" s="137">
        <v>15.43</v>
      </c>
    </row>
    <row r="730" spans="1:7" ht="16.5" customHeight="1">
      <c r="A730" s="115">
        <v>2101301</v>
      </c>
      <c r="B730" s="115" t="s">
        <v>847</v>
      </c>
      <c r="C730" s="199">
        <v>1151</v>
      </c>
      <c r="D730" s="136">
        <v>1070</v>
      </c>
      <c r="E730" s="136">
        <v>1070</v>
      </c>
      <c r="F730" s="138">
        <f t="shared" si="6"/>
        <v>100</v>
      </c>
      <c r="G730" s="137">
        <v>15.43</v>
      </c>
    </row>
    <row r="731" spans="1:7" ht="16.5" customHeight="1">
      <c r="A731" s="115">
        <v>2101302</v>
      </c>
      <c r="B731" s="115" t="s">
        <v>848</v>
      </c>
      <c r="C731" s="199">
        <v>0</v>
      </c>
      <c r="D731" s="136">
        <v>0</v>
      </c>
      <c r="E731" s="136">
        <v>0</v>
      </c>
      <c r="F731" s="138"/>
      <c r="G731" s="137"/>
    </row>
    <row r="732" spans="1:7" ht="16.5" customHeight="1">
      <c r="A732" s="115">
        <v>2101399</v>
      </c>
      <c r="B732" s="115" t="s">
        <v>849</v>
      </c>
      <c r="C732" s="199">
        <v>101</v>
      </c>
      <c r="D732" s="136">
        <v>0</v>
      </c>
      <c r="E732" s="136">
        <v>0</v>
      </c>
      <c r="F732" s="138"/>
      <c r="G732" s="137"/>
    </row>
    <row r="733" spans="1:7" ht="16.5" customHeight="1">
      <c r="A733" s="115">
        <v>21014</v>
      </c>
      <c r="B733" s="135" t="s">
        <v>850</v>
      </c>
      <c r="C733" s="199">
        <v>72</v>
      </c>
      <c r="D733" s="136">
        <v>38</v>
      </c>
      <c r="E733" s="136">
        <v>38</v>
      </c>
      <c r="F733" s="138">
        <f t="shared" si="6"/>
        <v>100</v>
      </c>
      <c r="G733" s="137">
        <v>8.57</v>
      </c>
    </row>
    <row r="734" spans="1:7" ht="16.5" customHeight="1">
      <c r="A734" s="115">
        <v>2101401</v>
      </c>
      <c r="B734" s="115" t="s">
        <v>851</v>
      </c>
      <c r="C734" s="199">
        <v>72</v>
      </c>
      <c r="D734" s="136">
        <v>38</v>
      </c>
      <c r="E734" s="136">
        <v>38</v>
      </c>
      <c r="F734" s="138">
        <f t="shared" si="6"/>
        <v>100</v>
      </c>
      <c r="G734" s="137">
        <v>8.57</v>
      </c>
    </row>
    <row r="735" spans="1:7" ht="16.5" customHeight="1">
      <c r="A735" s="115">
        <v>2101499</v>
      </c>
      <c r="B735" s="115" t="s">
        <v>852</v>
      </c>
      <c r="C735" s="199">
        <v>0</v>
      </c>
      <c r="D735" s="136">
        <v>0</v>
      </c>
      <c r="E735" s="136">
        <v>0</v>
      </c>
      <c r="F735" s="138"/>
      <c r="G735" s="137"/>
    </row>
    <row r="736" spans="1:7" ht="16.5" customHeight="1">
      <c r="A736" s="115">
        <v>21015</v>
      </c>
      <c r="B736" s="135" t="s">
        <v>853</v>
      </c>
      <c r="C736" s="199">
        <v>261</v>
      </c>
      <c r="D736" s="136">
        <v>274</v>
      </c>
      <c r="E736" s="136">
        <v>274</v>
      </c>
      <c r="F736" s="138">
        <f t="shared" si="6"/>
        <v>100</v>
      </c>
      <c r="G736" s="137">
        <v>-44.76</v>
      </c>
    </row>
    <row r="737" spans="1:7" ht="16.5" customHeight="1">
      <c r="A737" s="115">
        <v>2101501</v>
      </c>
      <c r="B737" s="115" t="s">
        <v>327</v>
      </c>
      <c r="C737" s="199">
        <v>251</v>
      </c>
      <c r="D737" s="136">
        <v>253</v>
      </c>
      <c r="E737" s="136">
        <v>253</v>
      </c>
      <c r="F737" s="138">
        <f t="shared" si="6"/>
        <v>100</v>
      </c>
      <c r="G737" s="137">
        <v>6.3</v>
      </c>
    </row>
    <row r="738" spans="1:7" ht="16.5" customHeight="1">
      <c r="A738" s="115">
        <v>2101502</v>
      </c>
      <c r="B738" s="115" t="s">
        <v>328</v>
      </c>
      <c r="C738" s="199">
        <v>0</v>
      </c>
      <c r="D738" s="136">
        <v>0</v>
      </c>
      <c r="E738" s="136">
        <v>0</v>
      </c>
      <c r="F738" s="138"/>
      <c r="G738" s="137"/>
    </row>
    <row r="739" spans="1:7" ht="16.5" customHeight="1">
      <c r="A739" s="115">
        <v>2101503</v>
      </c>
      <c r="B739" s="115" t="s">
        <v>329</v>
      </c>
      <c r="C739" s="199">
        <v>0</v>
      </c>
      <c r="D739" s="136">
        <v>0</v>
      </c>
      <c r="E739" s="136">
        <v>0</v>
      </c>
      <c r="F739" s="138"/>
      <c r="G739" s="137"/>
    </row>
    <row r="740" spans="1:7" ht="16.5" customHeight="1">
      <c r="A740" s="115">
        <v>2101504</v>
      </c>
      <c r="B740" s="115" t="s">
        <v>368</v>
      </c>
      <c r="C740" s="199">
        <v>10</v>
      </c>
      <c r="D740" s="136">
        <v>0</v>
      </c>
      <c r="E740" s="136">
        <v>0</v>
      </c>
      <c r="F740" s="138"/>
      <c r="G740" s="137"/>
    </row>
    <row r="741" spans="1:7" ht="16.5" customHeight="1">
      <c r="A741" s="115">
        <v>2101505</v>
      </c>
      <c r="B741" s="115" t="s">
        <v>854</v>
      </c>
      <c r="C741" s="199">
        <v>0</v>
      </c>
      <c r="D741" s="136">
        <v>0</v>
      </c>
      <c r="E741" s="136">
        <v>0</v>
      </c>
      <c r="F741" s="138"/>
      <c r="G741" s="137"/>
    </row>
    <row r="742" spans="1:7" ht="16.5" customHeight="1">
      <c r="A742" s="115">
        <v>2101506</v>
      </c>
      <c r="B742" s="115" t="s">
        <v>855</v>
      </c>
      <c r="C742" s="199">
        <v>0</v>
      </c>
      <c r="D742" s="136">
        <v>0</v>
      </c>
      <c r="E742" s="136">
        <v>0</v>
      </c>
      <c r="F742" s="138"/>
      <c r="G742" s="137"/>
    </row>
    <row r="743" spans="1:7" ht="16.5" customHeight="1">
      <c r="A743" s="115">
        <v>2101550</v>
      </c>
      <c r="B743" s="115" t="s">
        <v>336</v>
      </c>
      <c r="C743" s="199">
        <v>0</v>
      </c>
      <c r="D743" s="136">
        <v>0</v>
      </c>
      <c r="E743" s="136">
        <v>0</v>
      </c>
      <c r="F743" s="138"/>
      <c r="G743" s="137"/>
    </row>
    <row r="744" spans="1:7" ht="16.5" customHeight="1">
      <c r="A744" s="115">
        <v>2101599</v>
      </c>
      <c r="B744" s="115" t="s">
        <v>856</v>
      </c>
      <c r="C744" s="199"/>
      <c r="D744" s="136">
        <v>21</v>
      </c>
      <c r="E744" s="136">
        <v>21</v>
      </c>
      <c r="F744" s="138">
        <f t="shared" si="6"/>
        <v>100</v>
      </c>
      <c r="G744" s="137">
        <v>-91.86</v>
      </c>
    </row>
    <row r="745" spans="1:7" ht="16.5" customHeight="1">
      <c r="A745" s="115">
        <v>21016</v>
      </c>
      <c r="B745" s="135" t="s">
        <v>857</v>
      </c>
      <c r="C745" s="199">
        <v>0</v>
      </c>
      <c r="D745" s="136">
        <v>0</v>
      </c>
      <c r="E745" s="136">
        <v>0</v>
      </c>
      <c r="F745" s="138"/>
      <c r="G745" s="137"/>
    </row>
    <row r="746" spans="1:7" ht="16.5" customHeight="1">
      <c r="A746" s="115">
        <v>2101601</v>
      </c>
      <c r="B746" s="115" t="s">
        <v>858</v>
      </c>
      <c r="C746" s="199"/>
      <c r="D746" s="136">
        <v>0</v>
      </c>
      <c r="E746" s="136">
        <v>0</v>
      </c>
      <c r="F746" s="138"/>
      <c r="G746" s="137"/>
    </row>
    <row r="747" spans="1:7" ht="16.5" customHeight="1">
      <c r="A747" s="115">
        <v>21099</v>
      </c>
      <c r="B747" s="135" t="s">
        <v>859</v>
      </c>
      <c r="C747" s="199">
        <v>72</v>
      </c>
      <c r="D747" s="136">
        <v>275</v>
      </c>
      <c r="E747" s="136">
        <v>275</v>
      </c>
      <c r="F747" s="138">
        <f t="shared" si="6"/>
        <v>100</v>
      </c>
      <c r="G747" s="137">
        <v>-64.42</v>
      </c>
    </row>
    <row r="748" spans="1:7" ht="16.5" customHeight="1">
      <c r="A748" s="115">
        <v>2109999</v>
      </c>
      <c r="B748" s="115" t="s">
        <v>860</v>
      </c>
      <c r="C748" s="199">
        <v>72</v>
      </c>
      <c r="D748" s="136">
        <v>275</v>
      </c>
      <c r="E748" s="136">
        <v>275</v>
      </c>
      <c r="F748" s="138">
        <f t="shared" si="6"/>
        <v>100</v>
      </c>
      <c r="G748" s="137">
        <v>-64.42</v>
      </c>
    </row>
    <row r="749" spans="1:7" ht="16.5" customHeight="1">
      <c r="A749" s="115">
        <v>211</v>
      </c>
      <c r="B749" s="135" t="s">
        <v>97</v>
      </c>
      <c r="C749" s="199">
        <v>1226</v>
      </c>
      <c r="D749" s="136">
        <v>1349</v>
      </c>
      <c r="E749" s="136">
        <v>1349</v>
      </c>
      <c r="F749" s="138">
        <f t="shared" si="6"/>
        <v>100</v>
      </c>
      <c r="G749" s="137">
        <v>-6.32</v>
      </c>
    </row>
    <row r="750" spans="1:7" ht="16.5" customHeight="1">
      <c r="A750" s="115">
        <v>21101</v>
      </c>
      <c r="B750" s="135" t="s">
        <v>861</v>
      </c>
      <c r="C750" s="199">
        <v>204</v>
      </c>
      <c r="D750" s="136">
        <v>170</v>
      </c>
      <c r="E750" s="136">
        <v>170</v>
      </c>
      <c r="F750" s="138">
        <f t="shared" si="6"/>
        <v>100</v>
      </c>
      <c r="G750" s="137">
        <v>100</v>
      </c>
    </row>
    <row r="751" spans="1:7" ht="16.5" customHeight="1">
      <c r="A751" s="115">
        <v>2110101</v>
      </c>
      <c r="B751" s="115" t="s">
        <v>327</v>
      </c>
      <c r="C751" s="199">
        <v>4</v>
      </c>
      <c r="D751" s="136">
        <v>67</v>
      </c>
      <c r="E751" s="136">
        <v>67</v>
      </c>
      <c r="F751" s="138">
        <f t="shared" si="6"/>
        <v>100</v>
      </c>
      <c r="G751" s="137">
        <v>-5.63</v>
      </c>
    </row>
    <row r="752" spans="1:7" ht="16.5" customHeight="1">
      <c r="A752" s="115">
        <v>2110102</v>
      </c>
      <c r="B752" s="115" t="s">
        <v>328</v>
      </c>
      <c r="C752" s="199">
        <v>0</v>
      </c>
      <c r="D752" s="136">
        <v>0</v>
      </c>
      <c r="E752" s="136">
        <v>0</v>
      </c>
      <c r="F752" s="138"/>
      <c r="G752" s="137">
        <v>-100</v>
      </c>
    </row>
    <row r="753" spans="1:7" ht="16.5" customHeight="1">
      <c r="A753" s="115">
        <v>2110103</v>
      </c>
      <c r="B753" s="115" t="s">
        <v>329</v>
      </c>
      <c r="C753" s="199">
        <v>0</v>
      </c>
      <c r="D753" s="136">
        <v>0</v>
      </c>
      <c r="E753" s="136">
        <v>0</v>
      </c>
      <c r="F753" s="138"/>
      <c r="G753" s="137"/>
    </row>
    <row r="754" spans="1:7" ht="16.5" customHeight="1">
      <c r="A754" s="115">
        <v>2110104</v>
      </c>
      <c r="B754" s="115" t="s">
        <v>862</v>
      </c>
      <c r="C754" s="199">
        <v>0</v>
      </c>
      <c r="D754" s="136">
        <v>0</v>
      </c>
      <c r="E754" s="136">
        <v>0</v>
      </c>
      <c r="F754" s="138"/>
      <c r="G754" s="137"/>
    </row>
    <row r="755" spans="1:7" ht="16.5" customHeight="1">
      <c r="A755" s="115">
        <v>2110105</v>
      </c>
      <c r="B755" s="115" t="s">
        <v>863</v>
      </c>
      <c r="C755" s="199">
        <v>0</v>
      </c>
      <c r="D755" s="136">
        <v>0</v>
      </c>
      <c r="E755" s="136">
        <v>0</v>
      </c>
      <c r="F755" s="138"/>
      <c r="G755" s="137"/>
    </row>
    <row r="756" spans="1:7" ht="16.5" customHeight="1">
      <c r="A756" s="115">
        <v>2110106</v>
      </c>
      <c r="B756" s="115" t="s">
        <v>864</v>
      </c>
      <c r="C756" s="199">
        <v>0</v>
      </c>
      <c r="D756" s="136">
        <v>0</v>
      </c>
      <c r="E756" s="136">
        <v>0</v>
      </c>
      <c r="F756" s="138"/>
      <c r="G756" s="137"/>
    </row>
    <row r="757" spans="1:7" ht="16.5" customHeight="1">
      <c r="A757" s="115">
        <v>2110107</v>
      </c>
      <c r="B757" s="115" t="s">
        <v>865</v>
      </c>
      <c r="C757" s="199">
        <v>0</v>
      </c>
      <c r="D757" s="136">
        <v>0</v>
      </c>
      <c r="E757" s="136">
        <v>0</v>
      </c>
      <c r="F757" s="138"/>
      <c r="G757" s="137"/>
    </row>
    <row r="758" spans="1:7" ht="16.5" customHeight="1">
      <c r="A758" s="115">
        <v>2110108</v>
      </c>
      <c r="B758" s="115" t="s">
        <v>866</v>
      </c>
      <c r="C758" s="199">
        <v>0</v>
      </c>
      <c r="D758" s="136">
        <v>0</v>
      </c>
      <c r="E758" s="136">
        <v>0</v>
      </c>
      <c r="F758" s="138"/>
      <c r="G758" s="137"/>
    </row>
    <row r="759" spans="1:7" ht="16.5" customHeight="1">
      <c r="A759" s="115">
        <v>2110199</v>
      </c>
      <c r="B759" s="115" t="s">
        <v>867</v>
      </c>
      <c r="C759" s="199">
        <v>200</v>
      </c>
      <c r="D759" s="136">
        <v>103</v>
      </c>
      <c r="E759" s="136">
        <v>103</v>
      </c>
      <c r="F759" s="138">
        <f t="shared" si="6"/>
        <v>100</v>
      </c>
      <c r="G759" s="137">
        <v>2475</v>
      </c>
    </row>
    <row r="760" spans="1:7" ht="16.5" customHeight="1">
      <c r="A760" s="115">
        <v>21102</v>
      </c>
      <c r="B760" s="135" t="s">
        <v>868</v>
      </c>
      <c r="C760" s="199">
        <v>0</v>
      </c>
      <c r="D760" s="136">
        <v>43</v>
      </c>
      <c r="E760" s="136">
        <v>43</v>
      </c>
      <c r="F760" s="138">
        <f t="shared" si="6"/>
        <v>100</v>
      </c>
      <c r="G760" s="137">
        <v>-32.81</v>
      </c>
    </row>
    <row r="761" spans="1:7" ht="16.5" customHeight="1">
      <c r="A761" s="115">
        <v>2110203</v>
      </c>
      <c r="B761" s="115" t="s">
        <v>869</v>
      </c>
      <c r="C761" s="199">
        <v>0</v>
      </c>
      <c r="D761" s="136">
        <v>0</v>
      </c>
      <c r="E761" s="136">
        <v>0</v>
      </c>
      <c r="F761" s="138"/>
      <c r="G761" s="137"/>
    </row>
    <row r="762" spans="1:7" ht="16.5" customHeight="1">
      <c r="A762" s="115">
        <v>2110204</v>
      </c>
      <c r="B762" s="115" t="s">
        <v>870</v>
      </c>
      <c r="C762" s="199">
        <v>0</v>
      </c>
      <c r="D762" s="136">
        <v>0</v>
      </c>
      <c r="E762" s="136">
        <v>0</v>
      </c>
      <c r="F762" s="138"/>
      <c r="G762" s="137"/>
    </row>
    <row r="763" spans="1:7" ht="16.5" customHeight="1">
      <c r="A763" s="115">
        <v>2110299</v>
      </c>
      <c r="B763" s="115" t="s">
        <v>871</v>
      </c>
      <c r="C763" s="199">
        <v>0</v>
      </c>
      <c r="D763" s="136">
        <v>43</v>
      </c>
      <c r="E763" s="136">
        <v>43</v>
      </c>
      <c r="F763" s="138">
        <f t="shared" si="6"/>
        <v>100</v>
      </c>
      <c r="G763" s="137">
        <v>-32.81</v>
      </c>
    </row>
    <row r="764" spans="1:7" ht="16.5" customHeight="1">
      <c r="A764" s="115">
        <v>21103</v>
      </c>
      <c r="B764" s="135" t="s">
        <v>872</v>
      </c>
      <c r="C764" s="199">
        <v>1022</v>
      </c>
      <c r="D764" s="136">
        <v>229</v>
      </c>
      <c r="E764" s="136">
        <v>229</v>
      </c>
      <c r="F764" s="138">
        <f t="shared" si="6"/>
        <v>100</v>
      </c>
      <c r="G764" s="137">
        <v>-77.68</v>
      </c>
    </row>
    <row r="765" spans="1:7" ht="16.5" customHeight="1">
      <c r="A765" s="115">
        <v>2110301</v>
      </c>
      <c r="B765" s="115" t="s">
        <v>873</v>
      </c>
      <c r="C765" s="199">
        <v>0</v>
      </c>
      <c r="D765" s="136">
        <v>0</v>
      </c>
      <c r="E765" s="136">
        <v>0</v>
      </c>
      <c r="F765" s="138"/>
      <c r="G765" s="137"/>
    </row>
    <row r="766" spans="1:7" ht="16.5" customHeight="1">
      <c r="A766" s="115">
        <v>2110302</v>
      </c>
      <c r="B766" s="115" t="s">
        <v>874</v>
      </c>
      <c r="C766" s="199">
        <v>0</v>
      </c>
      <c r="D766" s="136">
        <v>10</v>
      </c>
      <c r="E766" s="136">
        <v>10</v>
      </c>
      <c r="F766" s="138">
        <f t="shared" si="6"/>
        <v>100</v>
      </c>
      <c r="G766" s="137"/>
    </row>
    <row r="767" spans="1:7" ht="16.5" customHeight="1">
      <c r="A767" s="115">
        <v>2110303</v>
      </c>
      <c r="B767" s="115" t="s">
        <v>875</v>
      </c>
      <c r="C767" s="199">
        <v>0</v>
      </c>
      <c r="D767" s="136">
        <v>0</v>
      </c>
      <c r="E767" s="136">
        <v>0</v>
      </c>
      <c r="F767" s="138"/>
      <c r="G767" s="137"/>
    </row>
    <row r="768" spans="1:7" ht="16.5" customHeight="1">
      <c r="A768" s="115">
        <v>2110304</v>
      </c>
      <c r="B768" s="115" t="s">
        <v>876</v>
      </c>
      <c r="C768" s="199">
        <v>0</v>
      </c>
      <c r="D768" s="136">
        <v>43</v>
      </c>
      <c r="E768" s="136">
        <v>43</v>
      </c>
      <c r="F768" s="138">
        <f t="shared" si="6"/>
        <v>100</v>
      </c>
      <c r="G768" s="137">
        <v>-32.81</v>
      </c>
    </row>
    <row r="769" spans="1:7" ht="16.5" customHeight="1">
      <c r="A769" s="115">
        <v>2110305</v>
      </c>
      <c r="B769" s="115" t="s">
        <v>877</v>
      </c>
      <c r="C769" s="199">
        <v>0</v>
      </c>
      <c r="D769" s="136">
        <v>0</v>
      </c>
      <c r="E769" s="136">
        <v>0</v>
      </c>
      <c r="F769" s="138"/>
      <c r="G769" s="137"/>
    </row>
    <row r="770" spans="1:7" ht="16.5" customHeight="1">
      <c r="A770" s="115">
        <v>2110306</v>
      </c>
      <c r="B770" s="115" t="s">
        <v>878</v>
      </c>
      <c r="C770" s="199">
        <v>0</v>
      </c>
      <c r="D770" s="136">
        <v>0</v>
      </c>
      <c r="E770" s="136">
        <v>0</v>
      </c>
      <c r="F770" s="138"/>
      <c r="G770" s="137"/>
    </row>
    <row r="771" spans="1:7" ht="16.5" customHeight="1">
      <c r="A771" s="115">
        <v>2110307</v>
      </c>
      <c r="B771" s="115" t="s">
        <v>879</v>
      </c>
      <c r="C771" s="204">
        <v>0</v>
      </c>
      <c r="D771" s="136">
        <v>19</v>
      </c>
      <c r="E771" s="136">
        <v>19</v>
      </c>
      <c r="F771" s="138">
        <f t="shared" si="6"/>
        <v>100</v>
      </c>
      <c r="G771" s="137"/>
    </row>
    <row r="772" spans="1:7" ht="16.5" customHeight="1">
      <c r="A772" s="115">
        <v>2110399</v>
      </c>
      <c r="B772" s="115" t="s">
        <v>880</v>
      </c>
      <c r="C772" s="199">
        <v>1022</v>
      </c>
      <c r="D772" s="136">
        <v>157</v>
      </c>
      <c r="E772" s="136">
        <v>157</v>
      </c>
      <c r="F772" s="138">
        <f t="shared" si="6"/>
        <v>100</v>
      </c>
      <c r="G772" s="137">
        <v>-83.68</v>
      </c>
    </row>
    <row r="773" spans="1:7" ht="16.5" customHeight="1">
      <c r="A773" s="115">
        <v>21104</v>
      </c>
      <c r="B773" s="135" t="s">
        <v>881</v>
      </c>
      <c r="C773" s="202">
        <v>0</v>
      </c>
      <c r="D773" s="136">
        <v>279</v>
      </c>
      <c r="E773" s="136">
        <v>279</v>
      </c>
      <c r="F773" s="138">
        <f t="shared" si="6"/>
        <v>100</v>
      </c>
      <c r="G773" s="137">
        <v>1760</v>
      </c>
    </row>
    <row r="774" spans="1:7" ht="16.5" customHeight="1">
      <c r="A774" s="115">
        <v>2110401</v>
      </c>
      <c r="B774" s="115" t="s">
        <v>882</v>
      </c>
      <c r="C774" s="202">
        <v>0</v>
      </c>
      <c r="D774" s="136">
        <v>0</v>
      </c>
      <c r="E774" s="136">
        <v>0</v>
      </c>
      <c r="F774" s="138"/>
      <c r="G774" s="137"/>
    </row>
    <row r="775" spans="1:7" ht="16.5" customHeight="1">
      <c r="A775" s="115">
        <v>2110402</v>
      </c>
      <c r="B775" s="115" t="s">
        <v>883</v>
      </c>
      <c r="C775" s="202">
        <v>0</v>
      </c>
      <c r="D775" s="136">
        <v>264</v>
      </c>
      <c r="E775" s="136">
        <v>264</v>
      </c>
      <c r="F775" s="138">
        <f>E775/D775*100</f>
        <v>100</v>
      </c>
      <c r="G775" s="137">
        <v>1660</v>
      </c>
    </row>
    <row r="776" spans="1:7" ht="16.5" customHeight="1">
      <c r="A776" s="115">
        <v>2110404</v>
      </c>
      <c r="B776" s="115" t="s">
        <v>884</v>
      </c>
      <c r="C776" s="202">
        <v>0</v>
      </c>
      <c r="D776" s="136">
        <v>0</v>
      </c>
      <c r="E776" s="136">
        <v>0</v>
      </c>
      <c r="F776" s="138"/>
      <c r="G776" s="137"/>
    </row>
    <row r="777" spans="1:7" ht="16.5" customHeight="1">
      <c r="A777" s="115">
        <v>2110405</v>
      </c>
      <c r="B777" s="115" t="s">
        <v>885</v>
      </c>
      <c r="C777" s="202">
        <v>0</v>
      </c>
      <c r="D777" s="136">
        <v>0</v>
      </c>
      <c r="E777" s="136">
        <v>0</v>
      </c>
      <c r="F777" s="138"/>
      <c r="G777" s="137"/>
    </row>
    <row r="778" spans="1:7" ht="16.5" customHeight="1">
      <c r="A778" s="115">
        <v>2110406</v>
      </c>
      <c r="B778" s="115" t="s">
        <v>886</v>
      </c>
      <c r="C778" s="202">
        <v>0</v>
      </c>
      <c r="D778" s="136">
        <v>15</v>
      </c>
      <c r="E778" s="136">
        <v>15</v>
      </c>
      <c r="F778" s="138">
        <f>E778/D778*100</f>
        <v>100</v>
      </c>
      <c r="G778" s="137"/>
    </row>
    <row r="779" spans="1:7" ht="16.5" customHeight="1">
      <c r="A779" s="115">
        <v>2110499</v>
      </c>
      <c r="B779" s="115" t="s">
        <v>887</v>
      </c>
      <c r="C779" s="202">
        <v>0</v>
      </c>
      <c r="D779" s="136">
        <v>0</v>
      </c>
      <c r="E779" s="136">
        <v>0</v>
      </c>
      <c r="F779" s="138"/>
      <c r="G779" s="137"/>
    </row>
    <row r="780" spans="1:7" ht="16.5" customHeight="1">
      <c r="A780" s="115">
        <v>21105</v>
      </c>
      <c r="B780" s="135" t="s">
        <v>888</v>
      </c>
      <c r="C780" s="202">
        <v>0</v>
      </c>
      <c r="D780" s="136">
        <v>286</v>
      </c>
      <c r="E780" s="136">
        <v>286</v>
      </c>
      <c r="F780" s="138">
        <f>E780/D780*100</f>
        <v>100</v>
      </c>
      <c r="G780" s="137">
        <v>44.44</v>
      </c>
    </row>
    <row r="781" spans="1:7" ht="16.5" customHeight="1">
      <c r="A781" s="115">
        <v>2110501</v>
      </c>
      <c r="B781" s="115" t="s">
        <v>889</v>
      </c>
      <c r="C781" s="202">
        <v>0</v>
      </c>
      <c r="D781" s="136">
        <v>0</v>
      </c>
      <c r="E781" s="136">
        <v>0</v>
      </c>
      <c r="F781" s="138"/>
      <c r="G781" s="137"/>
    </row>
    <row r="782" spans="1:7" ht="16.5" customHeight="1">
      <c r="A782" s="115">
        <v>2110502</v>
      </c>
      <c r="B782" s="115" t="s">
        <v>890</v>
      </c>
      <c r="C782" s="202">
        <v>0</v>
      </c>
      <c r="D782" s="136">
        <v>68</v>
      </c>
      <c r="E782" s="136">
        <v>68</v>
      </c>
      <c r="F782" s="138">
        <f>E782/D782*100</f>
        <v>100</v>
      </c>
      <c r="G782" s="137">
        <v>-65.66</v>
      </c>
    </row>
    <row r="783" spans="1:7" ht="16.5" customHeight="1">
      <c r="A783" s="115">
        <v>2110503</v>
      </c>
      <c r="B783" s="115" t="s">
        <v>891</v>
      </c>
      <c r="C783" s="202">
        <v>0</v>
      </c>
      <c r="D783" s="136">
        <v>218</v>
      </c>
      <c r="E783" s="136">
        <v>218</v>
      </c>
      <c r="F783" s="138">
        <f>E783/D783*100</f>
        <v>100</v>
      </c>
      <c r="G783" s="137"/>
    </row>
    <row r="784" spans="1:7" ht="16.5" customHeight="1">
      <c r="A784" s="115">
        <v>2110506</v>
      </c>
      <c r="B784" s="115" t="s">
        <v>892</v>
      </c>
      <c r="C784" s="202">
        <v>0</v>
      </c>
      <c r="D784" s="136">
        <v>0</v>
      </c>
      <c r="E784" s="136">
        <v>0</v>
      </c>
      <c r="F784" s="138"/>
      <c r="G784" s="137"/>
    </row>
    <row r="785" spans="1:7" ht="16.5" customHeight="1">
      <c r="A785" s="115">
        <v>2110507</v>
      </c>
      <c r="B785" s="115" t="s">
        <v>893</v>
      </c>
      <c r="C785" s="202">
        <v>0</v>
      </c>
      <c r="D785" s="136">
        <v>0</v>
      </c>
      <c r="E785" s="136">
        <v>0</v>
      </c>
      <c r="F785" s="138"/>
      <c r="G785" s="137"/>
    </row>
    <row r="786" spans="1:7" ht="16.5" customHeight="1">
      <c r="A786" s="115">
        <v>2110599</v>
      </c>
      <c r="B786" s="115" t="s">
        <v>894</v>
      </c>
      <c r="C786" s="202">
        <v>0</v>
      </c>
      <c r="D786" s="136">
        <v>0</v>
      </c>
      <c r="E786" s="136">
        <v>0</v>
      </c>
      <c r="F786" s="138"/>
      <c r="G786" s="137"/>
    </row>
    <row r="787" spans="1:7" ht="16.5" customHeight="1">
      <c r="A787" s="115">
        <v>21106</v>
      </c>
      <c r="B787" s="135" t="s">
        <v>895</v>
      </c>
      <c r="C787" s="202">
        <v>0</v>
      </c>
      <c r="D787" s="136">
        <v>0</v>
      </c>
      <c r="E787" s="136">
        <v>0</v>
      </c>
      <c r="F787" s="138"/>
      <c r="G787" s="137">
        <v>-100</v>
      </c>
    </row>
    <row r="788" spans="1:7" ht="16.5" customHeight="1">
      <c r="A788" s="115">
        <v>2110602</v>
      </c>
      <c r="B788" s="115" t="s">
        <v>896</v>
      </c>
      <c r="C788" s="202">
        <v>0</v>
      </c>
      <c r="D788" s="136">
        <v>0</v>
      </c>
      <c r="E788" s="136">
        <v>0</v>
      </c>
      <c r="F788" s="138"/>
      <c r="G788" s="137">
        <v>-100</v>
      </c>
    </row>
    <row r="789" spans="1:7" ht="16.5" customHeight="1">
      <c r="A789" s="115">
        <v>2110603</v>
      </c>
      <c r="B789" s="115" t="s">
        <v>897</v>
      </c>
      <c r="C789" s="202">
        <v>0</v>
      </c>
      <c r="D789" s="136">
        <v>0</v>
      </c>
      <c r="E789" s="136">
        <v>0</v>
      </c>
      <c r="F789" s="138"/>
      <c r="G789" s="137">
        <v>-100</v>
      </c>
    </row>
    <row r="790" spans="1:7" ht="16.5" customHeight="1">
      <c r="A790" s="115">
        <v>2110604</v>
      </c>
      <c r="B790" s="115" t="s">
        <v>898</v>
      </c>
      <c r="C790" s="202">
        <v>0</v>
      </c>
      <c r="D790" s="136">
        <v>0</v>
      </c>
      <c r="E790" s="136">
        <v>0</v>
      </c>
      <c r="F790" s="138"/>
      <c r="G790" s="137"/>
    </row>
    <row r="791" spans="1:7" ht="16.5" customHeight="1">
      <c r="A791" s="115">
        <v>2110605</v>
      </c>
      <c r="B791" s="115" t="s">
        <v>899</v>
      </c>
      <c r="C791" s="202">
        <v>0</v>
      </c>
      <c r="D791" s="136">
        <v>0</v>
      </c>
      <c r="E791" s="136">
        <v>0</v>
      </c>
      <c r="F791" s="138"/>
      <c r="G791" s="137"/>
    </row>
    <row r="792" spans="1:7" ht="16.5" customHeight="1">
      <c r="A792" s="115">
        <v>2110699</v>
      </c>
      <c r="B792" s="115" t="s">
        <v>900</v>
      </c>
      <c r="C792" s="202">
        <v>0</v>
      </c>
      <c r="D792" s="136">
        <v>0</v>
      </c>
      <c r="E792" s="136">
        <v>0</v>
      </c>
      <c r="F792" s="138"/>
      <c r="G792" s="137"/>
    </row>
    <row r="793" spans="1:7" ht="16.5" customHeight="1">
      <c r="A793" s="115">
        <v>21107</v>
      </c>
      <c r="B793" s="135" t="s">
        <v>901</v>
      </c>
      <c r="C793" s="202">
        <v>0</v>
      </c>
      <c r="D793" s="136">
        <v>0</v>
      </c>
      <c r="E793" s="136">
        <v>0</v>
      </c>
      <c r="F793" s="138"/>
      <c r="G793" s="137"/>
    </row>
    <row r="794" spans="1:7" ht="16.5" customHeight="1">
      <c r="A794" s="115">
        <v>2110704</v>
      </c>
      <c r="B794" s="115" t="s">
        <v>902</v>
      </c>
      <c r="C794" s="202">
        <v>0</v>
      </c>
      <c r="D794" s="136">
        <v>0</v>
      </c>
      <c r="E794" s="136">
        <v>0</v>
      </c>
      <c r="F794" s="138"/>
      <c r="G794" s="137"/>
    </row>
    <row r="795" spans="1:7" ht="16.5" customHeight="1">
      <c r="A795" s="115">
        <v>2110799</v>
      </c>
      <c r="B795" s="115" t="s">
        <v>903</v>
      </c>
      <c r="C795" s="202">
        <v>0</v>
      </c>
      <c r="D795" s="136">
        <v>0</v>
      </c>
      <c r="E795" s="136">
        <v>0</v>
      </c>
      <c r="F795" s="138"/>
      <c r="G795" s="137"/>
    </row>
    <row r="796" spans="1:7" ht="16.5" customHeight="1">
      <c r="A796" s="115">
        <v>21108</v>
      </c>
      <c r="B796" s="135" t="s">
        <v>904</v>
      </c>
      <c r="C796" s="202">
        <v>0</v>
      </c>
      <c r="D796" s="136">
        <v>0</v>
      </c>
      <c r="E796" s="136">
        <v>0</v>
      </c>
      <c r="F796" s="138"/>
      <c r="G796" s="137"/>
    </row>
    <row r="797" spans="1:7" ht="16.5" customHeight="1">
      <c r="A797" s="115">
        <v>2110804</v>
      </c>
      <c r="B797" s="115" t="s">
        <v>905</v>
      </c>
      <c r="C797" s="202">
        <v>0</v>
      </c>
      <c r="D797" s="136">
        <v>0</v>
      </c>
      <c r="E797" s="136">
        <v>0</v>
      </c>
      <c r="F797" s="138"/>
      <c r="G797" s="137"/>
    </row>
    <row r="798" spans="1:7" ht="16.5" customHeight="1">
      <c r="A798" s="115">
        <v>2110899</v>
      </c>
      <c r="B798" s="115" t="s">
        <v>906</v>
      </c>
      <c r="C798" s="202">
        <v>0</v>
      </c>
      <c r="D798" s="136">
        <v>0</v>
      </c>
      <c r="E798" s="136">
        <v>0</v>
      </c>
      <c r="F798" s="138"/>
      <c r="G798" s="137"/>
    </row>
    <row r="799" spans="1:7" ht="16.5" customHeight="1">
      <c r="A799" s="115">
        <v>21109</v>
      </c>
      <c r="B799" s="135" t="s">
        <v>907</v>
      </c>
      <c r="C799" s="202"/>
      <c r="D799" s="136">
        <v>0</v>
      </c>
      <c r="E799" s="136">
        <v>0</v>
      </c>
      <c r="F799" s="138"/>
      <c r="G799" s="137"/>
    </row>
    <row r="800" spans="1:7" ht="16.5" customHeight="1">
      <c r="A800" s="115">
        <v>2110901</v>
      </c>
      <c r="B800" s="115" t="s">
        <v>908</v>
      </c>
      <c r="C800" s="202"/>
      <c r="D800" s="136">
        <v>0</v>
      </c>
      <c r="E800" s="136">
        <v>0</v>
      </c>
      <c r="F800" s="138"/>
      <c r="G800" s="137"/>
    </row>
    <row r="801" spans="1:7" ht="16.5" customHeight="1">
      <c r="A801" s="115">
        <v>21110</v>
      </c>
      <c r="B801" s="135" t="s">
        <v>909</v>
      </c>
      <c r="C801" s="202">
        <v>0</v>
      </c>
      <c r="D801" s="136">
        <v>0</v>
      </c>
      <c r="E801" s="136">
        <v>0</v>
      </c>
      <c r="F801" s="138"/>
      <c r="G801" s="137"/>
    </row>
    <row r="802" spans="1:7" ht="16.5" customHeight="1">
      <c r="A802" s="115">
        <v>2111001</v>
      </c>
      <c r="B802" s="115" t="s">
        <v>910</v>
      </c>
      <c r="C802" s="202"/>
      <c r="D802" s="136">
        <v>0</v>
      </c>
      <c r="E802" s="136">
        <v>0</v>
      </c>
      <c r="F802" s="138"/>
      <c r="G802" s="137"/>
    </row>
    <row r="803" spans="1:7" ht="16.5" customHeight="1">
      <c r="A803" s="115">
        <v>21111</v>
      </c>
      <c r="B803" s="135" t="s">
        <v>911</v>
      </c>
      <c r="C803" s="202"/>
      <c r="D803" s="136">
        <v>0</v>
      </c>
      <c r="E803" s="136">
        <v>0</v>
      </c>
      <c r="F803" s="138"/>
      <c r="G803" s="137"/>
    </row>
    <row r="804" spans="1:7" ht="16.5" customHeight="1">
      <c r="A804" s="115">
        <v>2111101</v>
      </c>
      <c r="B804" s="115" t="s">
        <v>912</v>
      </c>
      <c r="C804" s="202"/>
      <c r="D804" s="136">
        <v>0</v>
      </c>
      <c r="E804" s="136">
        <v>0</v>
      </c>
      <c r="F804" s="138"/>
      <c r="G804" s="137"/>
    </row>
    <row r="805" spans="1:7" ht="16.5" customHeight="1">
      <c r="A805" s="115">
        <v>2111102</v>
      </c>
      <c r="B805" s="115" t="s">
        <v>913</v>
      </c>
      <c r="C805" s="202"/>
      <c r="D805" s="136">
        <v>0</v>
      </c>
      <c r="E805" s="136">
        <v>0</v>
      </c>
      <c r="F805" s="138"/>
      <c r="G805" s="137"/>
    </row>
    <row r="806" spans="1:7" ht="16.5" customHeight="1">
      <c r="A806" s="115">
        <v>2111103</v>
      </c>
      <c r="B806" s="115" t="s">
        <v>914</v>
      </c>
      <c r="C806" s="202"/>
      <c r="D806" s="136">
        <v>0</v>
      </c>
      <c r="E806" s="136">
        <v>0</v>
      </c>
      <c r="F806" s="138"/>
      <c r="G806" s="137"/>
    </row>
    <row r="807" spans="1:7" ht="16.5" customHeight="1">
      <c r="A807" s="115">
        <v>2111104</v>
      </c>
      <c r="B807" s="115" t="s">
        <v>915</v>
      </c>
      <c r="C807" s="202"/>
      <c r="D807" s="136">
        <v>0</v>
      </c>
      <c r="E807" s="136">
        <v>0</v>
      </c>
      <c r="F807" s="138"/>
      <c r="G807" s="137"/>
    </row>
    <row r="808" spans="1:7" ht="16.5" customHeight="1">
      <c r="A808" s="115">
        <v>2111199</v>
      </c>
      <c r="B808" s="115" t="s">
        <v>916</v>
      </c>
      <c r="C808" s="202"/>
      <c r="D808" s="136">
        <v>0</v>
      </c>
      <c r="E808" s="136">
        <v>0</v>
      </c>
      <c r="F808" s="138"/>
      <c r="G808" s="137"/>
    </row>
    <row r="809" spans="1:7" ht="16.5" customHeight="1">
      <c r="A809" s="115">
        <v>21112</v>
      </c>
      <c r="B809" s="135" t="s">
        <v>917</v>
      </c>
      <c r="C809" s="202">
        <v>0</v>
      </c>
      <c r="D809" s="136">
        <v>0</v>
      </c>
      <c r="E809" s="136">
        <v>0</v>
      </c>
      <c r="F809" s="138"/>
      <c r="G809" s="137"/>
    </row>
    <row r="810" spans="1:7" ht="16.5" customHeight="1">
      <c r="A810" s="115">
        <v>2111201</v>
      </c>
      <c r="B810" s="115" t="s">
        <v>918</v>
      </c>
      <c r="C810" s="202"/>
      <c r="D810" s="136">
        <v>0</v>
      </c>
      <c r="E810" s="136">
        <v>0</v>
      </c>
      <c r="F810" s="138"/>
      <c r="G810" s="137"/>
    </row>
    <row r="811" spans="1:7" ht="16.5" customHeight="1">
      <c r="A811" s="115">
        <v>21113</v>
      </c>
      <c r="B811" s="135" t="s">
        <v>919</v>
      </c>
      <c r="C811" s="202"/>
      <c r="D811" s="136">
        <v>0</v>
      </c>
      <c r="E811" s="136">
        <v>0</v>
      </c>
      <c r="F811" s="138"/>
      <c r="G811" s="137"/>
    </row>
    <row r="812" spans="1:7" ht="16.5" customHeight="1">
      <c r="A812" s="115">
        <v>2111301</v>
      </c>
      <c r="B812" s="115" t="s">
        <v>920</v>
      </c>
      <c r="C812" s="202"/>
      <c r="D812" s="136">
        <v>0</v>
      </c>
      <c r="E812" s="136">
        <v>0</v>
      </c>
      <c r="F812" s="138"/>
      <c r="G812" s="137"/>
    </row>
    <row r="813" spans="1:7" ht="16.5" customHeight="1">
      <c r="A813" s="115">
        <v>21114</v>
      </c>
      <c r="B813" s="135" t="s">
        <v>921</v>
      </c>
      <c r="C813" s="202"/>
      <c r="D813" s="136">
        <v>0</v>
      </c>
      <c r="E813" s="136">
        <v>0</v>
      </c>
      <c r="F813" s="138"/>
      <c r="G813" s="137"/>
    </row>
    <row r="814" spans="1:7" ht="16.5" customHeight="1">
      <c r="A814" s="115">
        <v>2111401</v>
      </c>
      <c r="B814" s="115" t="s">
        <v>327</v>
      </c>
      <c r="C814" s="202"/>
      <c r="D814" s="136">
        <v>0</v>
      </c>
      <c r="E814" s="136">
        <v>0</v>
      </c>
      <c r="F814" s="138"/>
      <c r="G814" s="137"/>
    </row>
    <row r="815" spans="1:7" ht="16.5" customHeight="1">
      <c r="A815" s="115">
        <v>2111402</v>
      </c>
      <c r="B815" s="115" t="s">
        <v>328</v>
      </c>
      <c r="C815" s="202"/>
      <c r="D815" s="136">
        <v>0</v>
      </c>
      <c r="E815" s="136">
        <v>0</v>
      </c>
      <c r="F815" s="138"/>
      <c r="G815" s="137"/>
    </row>
    <row r="816" spans="1:7" ht="16.5" customHeight="1">
      <c r="A816" s="115">
        <v>2111403</v>
      </c>
      <c r="B816" s="115" t="s">
        <v>329</v>
      </c>
      <c r="C816" s="202"/>
      <c r="D816" s="136">
        <v>0</v>
      </c>
      <c r="E816" s="136">
        <v>0</v>
      </c>
      <c r="F816" s="138"/>
      <c r="G816" s="137"/>
    </row>
    <row r="817" spans="1:7" ht="16.5" customHeight="1">
      <c r="A817" s="115">
        <v>2111406</v>
      </c>
      <c r="B817" s="115" t="s">
        <v>922</v>
      </c>
      <c r="C817" s="202"/>
      <c r="D817" s="136">
        <v>0</v>
      </c>
      <c r="E817" s="136">
        <v>0</v>
      </c>
      <c r="F817" s="138"/>
      <c r="G817" s="137"/>
    </row>
    <row r="818" spans="1:7" ht="16.5" customHeight="1">
      <c r="A818" s="115">
        <v>2111407</v>
      </c>
      <c r="B818" s="115" t="s">
        <v>923</v>
      </c>
      <c r="C818" s="202"/>
      <c r="D818" s="136">
        <v>0</v>
      </c>
      <c r="E818" s="136">
        <v>0</v>
      </c>
      <c r="F818" s="138"/>
      <c r="G818" s="137"/>
    </row>
    <row r="819" spans="1:7" ht="16.5" customHeight="1">
      <c r="A819" s="115">
        <v>2111408</v>
      </c>
      <c r="B819" s="115" t="s">
        <v>924</v>
      </c>
      <c r="C819" s="202"/>
      <c r="D819" s="136">
        <v>0</v>
      </c>
      <c r="E819" s="136">
        <v>0</v>
      </c>
      <c r="F819" s="138"/>
      <c r="G819" s="137"/>
    </row>
    <row r="820" spans="1:7" ht="16.5" customHeight="1">
      <c r="A820" s="115">
        <v>2111411</v>
      </c>
      <c r="B820" s="115" t="s">
        <v>368</v>
      </c>
      <c r="C820" s="202"/>
      <c r="D820" s="136">
        <v>0</v>
      </c>
      <c r="E820" s="136">
        <v>0</v>
      </c>
      <c r="F820" s="138"/>
      <c r="G820" s="137"/>
    </row>
    <row r="821" spans="1:7" ht="16.5" customHeight="1">
      <c r="A821" s="115">
        <v>2111413</v>
      </c>
      <c r="B821" s="115" t="s">
        <v>925</v>
      </c>
      <c r="C821" s="202"/>
      <c r="D821" s="136">
        <v>0</v>
      </c>
      <c r="E821" s="136">
        <v>0</v>
      </c>
      <c r="F821" s="138"/>
      <c r="G821" s="137"/>
    </row>
    <row r="822" spans="1:7" ht="16.5" customHeight="1">
      <c r="A822" s="115">
        <v>2111450</v>
      </c>
      <c r="B822" s="115" t="s">
        <v>336</v>
      </c>
      <c r="C822" s="202"/>
      <c r="D822" s="136">
        <v>0</v>
      </c>
      <c r="E822" s="136">
        <v>0</v>
      </c>
      <c r="F822" s="138"/>
      <c r="G822" s="137"/>
    </row>
    <row r="823" spans="1:7" ht="16.5" customHeight="1">
      <c r="A823" s="115">
        <v>2111499</v>
      </c>
      <c r="B823" s="115" t="s">
        <v>926</v>
      </c>
      <c r="C823" s="202"/>
      <c r="D823" s="136">
        <v>0</v>
      </c>
      <c r="E823" s="136">
        <v>0</v>
      </c>
      <c r="F823" s="138"/>
      <c r="G823" s="137"/>
    </row>
    <row r="824" spans="1:7" ht="16.5" customHeight="1">
      <c r="A824" s="115">
        <v>21199</v>
      </c>
      <c r="B824" s="135" t="s">
        <v>927</v>
      </c>
      <c r="C824" s="202"/>
      <c r="D824" s="136">
        <v>342</v>
      </c>
      <c r="E824" s="136">
        <v>342</v>
      </c>
      <c r="F824" s="138">
        <f aca="true" t="shared" si="7" ref="F824:F829">E824/D824*100</f>
        <v>100</v>
      </c>
      <c r="G824" s="137"/>
    </row>
    <row r="825" spans="1:7" ht="16.5" customHeight="1">
      <c r="A825" s="115">
        <v>2119999</v>
      </c>
      <c r="B825" s="115" t="s">
        <v>928</v>
      </c>
      <c r="C825" s="202"/>
      <c r="D825" s="136">
        <v>342</v>
      </c>
      <c r="E825" s="136">
        <v>342</v>
      </c>
      <c r="F825" s="138">
        <f t="shared" si="7"/>
        <v>100</v>
      </c>
      <c r="G825" s="137"/>
    </row>
    <row r="826" spans="1:7" ht="16.5" customHeight="1">
      <c r="A826" s="115">
        <v>212</v>
      </c>
      <c r="B826" s="135" t="s">
        <v>98</v>
      </c>
      <c r="C826" s="199">
        <v>1955</v>
      </c>
      <c r="D826" s="136">
        <v>1852</v>
      </c>
      <c r="E826" s="136">
        <v>1852</v>
      </c>
      <c r="F826" s="138">
        <f t="shared" si="7"/>
        <v>100</v>
      </c>
      <c r="G826" s="137">
        <v>-11.85</v>
      </c>
    </row>
    <row r="827" spans="1:7" ht="16.5" customHeight="1">
      <c r="A827" s="115">
        <v>21201</v>
      </c>
      <c r="B827" s="135" t="s">
        <v>929</v>
      </c>
      <c r="C827" s="199">
        <v>955</v>
      </c>
      <c r="D827" s="136">
        <v>1151</v>
      </c>
      <c r="E827" s="136">
        <v>1151</v>
      </c>
      <c r="F827" s="138">
        <f t="shared" si="7"/>
        <v>100</v>
      </c>
      <c r="G827" s="137">
        <v>3.79</v>
      </c>
    </row>
    <row r="828" spans="1:7" ht="16.5" customHeight="1">
      <c r="A828" s="115">
        <v>2120101</v>
      </c>
      <c r="B828" s="115" t="s">
        <v>327</v>
      </c>
      <c r="C828" s="199">
        <v>631</v>
      </c>
      <c r="D828" s="136">
        <v>738</v>
      </c>
      <c r="E828" s="136">
        <v>738</v>
      </c>
      <c r="F828" s="138">
        <f t="shared" si="7"/>
        <v>100</v>
      </c>
      <c r="G828" s="137">
        <v>17.52</v>
      </c>
    </row>
    <row r="829" spans="1:7" ht="16.5" customHeight="1">
      <c r="A829" s="115">
        <v>2120102</v>
      </c>
      <c r="B829" s="115" t="s">
        <v>328</v>
      </c>
      <c r="C829" s="199">
        <v>6</v>
      </c>
      <c r="D829" s="136">
        <v>8</v>
      </c>
      <c r="E829" s="136">
        <v>8</v>
      </c>
      <c r="F829" s="138">
        <f t="shared" si="7"/>
        <v>100</v>
      </c>
      <c r="G829" s="137"/>
    </row>
    <row r="830" spans="1:7" ht="16.5" customHeight="1">
      <c r="A830" s="115">
        <v>2120103</v>
      </c>
      <c r="B830" s="115" t="s">
        <v>329</v>
      </c>
      <c r="C830" s="199">
        <v>0</v>
      </c>
      <c r="D830" s="136">
        <v>0</v>
      </c>
      <c r="E830" s="136">
        <v>0</v>
      </c>
      <c r="F830" s="138"/>
      <c r="G830" s="137"/>
    </row>
    <row r="831" spans="1:7" ht="16.5" customHeight="1">
      <c r="A831" s="115">
        <v>2120104</v>
      </c>
      <c r="B831" s="115" t="s">
        <v>930</v>
      </c>
      <c r="C831" s="199">
        <v>105</v>
      </c>
      <c r="D831" s="136">
        <v>81</v>
      </c>
      <c r="E831" s="136">
        <v>81</v>
      </c>
      <c r="F831" s="138">
        <f>E831/D831*100</f>
        <v>100</v>
      </c>
      <c r="G831" s="137">
        <v>-19.8</v>
      </c>
    </row>
    <row r="832" spans="1:7" ht="16.5" customHeight="1">
      <c r="A832" s="115">
        <v>2120105</v>
      </c>
      <c r="B832" s="115" t="s">
        <v>931</v>
      </c>
      <c r="C832" s="199">
        <v>0</v>
      </c>
      <c r="D832" s="136">
        <v>0</v>
      </c>
      <c r="E832" s="136">
        <v>0</v>
      </c>
      <c r="F832" s="138"/>
      <c r="G832" s="137"/>
    </row>
    <row r="833" spans="1:7" ht="16.5" customHeight="1">
      <c r="A833" s="115">
        <v>2120106</v>
      </c>
      <c r="B833" s="115" t="s">
        <v>932</v>
      </c>
      <c r="C833" s="199">
        <v>0</v>
      </c>
      <c r="D833" s="136">
        <v>0</v>
      </c>
      <c r="E833" s="136">
        <v>0</v>
      </c>
      <c r="F833" s="138"/>
      <c r="G833" s="137"/>
    </row>
    <row r="834" spans="1:7" ht="16.5" customHeight="1">
      <c r="A834" s="115">
        <v>2120107</v>
      </c>
      <c r="B834" s="115" t="s">
        <v>933</v>
      </c>
      <c r="C834" s="199">
        <v>0</v>
      </c>
      <c r="D834" s="136">
        <v>0</v>
      </c>
      <c r="E834" s="136">
        <v>0</v>
      </c>
      <c r="F834" s="138"/>
      <c r="G834" s="137"/>
    </row>
    <row r="835" spans="1:7" ht="16.5" customHeight="1">
      <c r="A835" s="115">
        <v>2120109</v>
      </c>
      <c r="B835" s="115" t="s">
        <v>934</v>
      </c>
      <c r="C835" s="199">
        <v>0</v>
      </c>
      <c r="D835" s="136">
        <v>0</v>
      </c>
      <c r="E835" s="136">
        <v>0</v>
      </c>
      <c r="F835" s="138"/>
      <c r="G835" s="137"/>
    </row>
    <row r="836" spans="1:7" ht="16.5" customHeight="1">
      <c r="A836" s="115">
        <v>2120110</v>
      </c>
      <c r="B836" s="115" t="s">
        <v>935</v>
      </c>
      <c r="C836" s="199">
        <v>0</v>
      </c>
      <c r="D836" s="136">
        <v>0</v>
      </c>
      <c r="E836" s="136">
        <v>0</v>
      </c>
      <c r="F836" s="138"/>
      <c r="G836" s="137"/>
    </row>
    <row r="837" spans="1:7" ht="16.5" customHeight="1">
      <c r="A837" s="115">
        <v>2120199</v>
      </c>
      <c r="B837" s="115" t="s">
        <v>936</v>
      </c>
      <c r="C837" s="199">
        <v>213</v>
      </c>
      <c r="D837" s="136">
        <v>324</v>
      </c>
      <c r="E837" s="136">
        <v>324</v>
      </c>
      <c r="F837" s="138">
        <f aca="true" t="shared" si="8" ref="F837:F901">E837/D837*100</f>
        <v>100</v>
      </c>
      <c r="G837" s="137">
        <v>-14.74</v>
      </c>
    </row>
    <row r="838" spans="1:7" ht="16.5" customHeight="1">
      <c r="A838" s="115">
        <v>21202</v>
      </c>
      <c r="B838" s="135" t="s">
        <v>937</v>
      </c>
      <c r="C838" s="199"/>
      <c r="D838" s="136">
        <v>0</v>
      </c>
      <c r="E838" s="136">
        <v>0</v>
      </c>
      <c r="F838" s="138"/>
      <c r="G838" s="137"/>
    </row>
    <row r="839" spans="1:7" ht="16.5" customHeight="1">
      <c r="A839" s="115">
        <v>2120201</v>
      </c>
      <c r="B839" s="115" t="s">
        <v>938</v>
      </c>
      <c r="C839" s="199">
        <v>0</v>
      </c>
      <c r="D839" s="136">
        <v>0</v>
      </c>
      <c r="E839" s="136">
        <v>0</v>
      </c>
      <c r="F839" s="138"/>
      <c r="G839" s="137"/>
    </row>
    <row r="840" spans="1:7" ht="16.5" customHeight="1">
      <c r="A840" s="115">
        <v>21203</v>
      </c>
      <c r="B840" s="135" t="s">
        <v>939</v>
      </c>
      <c r="C840" s="199"/>
      <c r="D840" s="136">
        <v>215</v>
      </c>
      <c r="E840" s="136">
        <v>215</v>
      </c>
      <c r="F840" s="138">
        <f t="shared" si="8"/>
        <v>100</v>
      </c>
      <c r="G840" s="137">
        <v>100.93</v>
      </c>
    </row>
    <row r="841" spans="1:7" ht="16.5" customHeight="1">
      <c r="A841" s="115">
        <v>2120303</v>
      </c>
      <c r="B841" s="115" t="s">
        <v>940</v>
      </c>
      <c r="C841" s="199"/>
      <c r="D841" s="136">
        <v>2</v>
      </c>
      <c r="E841" s="136">
        <v>2</v>
      </c>
      <c r="F841" s="138">
        <f t="shared" si="8"/>
        <v>100</v>
      </c>
      <c r="G841" s="137"/>
    </row>
    <row r="842" spans="1:7" ht="16.5" customHeight="1">
      <c r="A842" s="115">
        <v>2120399</v>
      </c>
      <c r="B842" s="115" t="s">
        <v>941</v>
      </c>
      <c r="C842" s="199"/>
      <c r="D842" s="136">
        <v>213</v>
      </c>
      <c r="E842" s="136">
        <v>213</v>
      </c>
      <c r="F842" s="138">
        <f t="shared" si="8"/>
        <v>100</v>
      </c>
      <c r="G842" s="137">
        <v>99.07</v>
      </c>
    </row>
    <row r="843" spans="1:7" ht="16.5" customHeight="1">
      <c r="A843" s="115">
        <v>21205</v>
      </c>
      <c r="B843" s="135" t="s">
        <v>942</v>
      </c>
      <c r="C843" s="199">
        <v>1000</v>
      </c>
      <c r="D843" s="136">
        <v>350</v>
      </c>
      <c r="E843" s="136">
        <v>350</v>
      </c>
      <c r="F843" s="138">
        <f t="shared" si="8"/>
        <v>100</v>
      </c>
      <c r="G843" s="137">
        <v>-20.99</v>
      </c>
    </row>
    <row r="844" spans="1:7" ht="16.5" customHeight="1">
      <c r="A844" s="115">
        <v>2120501</v>
      </c>
      <c r="B844" s="115" t="s">
        <v>943</v>
      </c>
      <c r="C844" s="199">
        <v>1000</v>
      </c>
      <c r="D844" s="136">
        <v>350</v>
      </c>
      <c r="E844" s="136">
        <v>350</v>
      </c>
      <c r="F844" s="138">
        <f t="shared" si="8"/>
        <v>100</v>
      </c>
      <c r="G844" s="137">
        <v>-20.99</v>
      </c>
    </row>
    <row r="845" spans="1:7" ht="16.5" customHeight="1">
      <c r="A845" s="115">
        <v>21206</v>
      </c>
      <c r="B845" s="135" t="s">
        <v>944</v>
      </c>
      <c r="C845" s="199"/>
      <c r="D845" s="136">
        <v>0</v>
      </c>
      <c r="E845" s="136">
        <v>0</v>
      </c>
      <c r="F845" s="138"/>
      <c r="G845" s="137"/>
    </row>
    <row r="846" spans="1:7" ht="16.5" customHeight="1">
      <c r="A846" s="115">
        <v>2120601</v>
      </c>
      <c r="B846" s="115" t="s">
        <v>945</v>
      </c>
      <c r="C846" s="199"/>
      <c r="D846" s="136">
        <v>0</v>
      </c>
      <c r="E846" s="136">
        <v>0</v>
      </c>
      <c r="F846" s="138"/>
      <c r="G846" s="137"/>
    </row>
    <row r="847" spans="1:7" ht="16.5" customHeight="1">
      <c r="A847" s="115">
        <v>21299</v>
      </c>
      <c r="B847" s="135" t="s">
        <v>946</v>
      </c>
      <c r="C847" s="199"/>
      <c r="D847" s="136">
        <v>136</v>
      </c>
      <c r="E847" s="136">
        <v>136</v>
      </c>
      <c r="F847" s="138">
        <f t="shared" si="8"/>
        <v>100</v>
      </c>
      <c r="G847" s="137">
        <v>-69.23</v>
      </c>
    </row>
    <row r="848" spans="1:7" ht="16.5" customHeight="1">
      <c r="A848" s="115">
        <v>2129999</v>
      </c>
      <c r="B848" s="115" t="s">
        <v>947</v>
      </c>
      <c r="C848" s="199"/>
      <c r="D848" s="136">
        <v>136</v>
      </c>
      <c r="E848" s="136">
        <v>136</v>
      </c>
      <c r="F848" s="138">
        <f t="shared" si="8"/>
        <v>100</v>
      </c>
      <c r="G848" s="137">
        <v>-69.23</v>
      </c>
    </row>
    <row r="849" spans="1:7" ht="16.5" customHeight="1">
      <c r="A849" s="115">
        <v>213</v>
      </c>
      <c r="B849" s="135" t="s">
        <v>99</v>
      </c>
      <c r="C849" s="199">
        <v>25976</v>
      </c>
      <c r="D849" s="136">
        <v>47041</v>
      </c>
      <c r="E849" s="136">
        <v>47041</v>
      </c>
      <c r="F849" s="138">
        <f t="shared" si="8"/>
        <v>100</v>
      </c>
      <c r="G849" s="137">
        <v>-3.16</v>
      </c>
    </row>
    <row r="850" spans="1:7" ht="16.5" customHeight="1">
      <c r="A850" s="115">
        <v>21301</v>
      </c>
      <c r="B850" s="135" t="s">
        <v>948</v>
      </c>
      <c r="C850" s="199">
        <v>3948</v>
      </c>
      <c r="D850" s="136">
        <v>8305</v>
      </c>
      <c r="E850" s="136">
        <v>8305</v>
      </c>
      <c r="F850" s="138">
        <f t="shared" si="8"/>
        <v>100</v>
      </c>
      <c r="G850" s="137">
        <v>-4.35</v>
      </c>
    </row>
    <row r="851" spans="1:7" ht="16.5" customHeight="1">
      <c r="A851" s="115">
        <v>2130101</v>
      </c>
      <c r="B851" s="115" t="s">
        <v>327</v>
      </c>
      <c r="C851" s="199">
        <v>671</v>
      </c>
      <c r="D851" s="136">
        <v>700</v>
      </c>
      <c r="E851" s="136">
        <v>700</v>
      </c>
      <c r="F851" s="138">
        <f t="shared" si="8"/>
        <v>100</v>
      </c>
      <c r="G851" s="137">
        <v>8.36</v>
      </c>
    </row>
    <row r="852" spans="1:7" ht="16.5" customHeight="1">
      <c r="A852" s="115">
        <v>2130102</v>
      </c>
      <c r="B852" s="115" t="s">
        <v>328</v>
      </c>
      <c r="C852" s="199">
        <v>0</v>
      </c>
      <c r="D852" s="136">
        <v>0</v>
      </c>
      <c r="E852" s="136">
        <v>0</v>
      </c>
      <c r="F852" s="138"/>
      <c r="G852" s="137"/>
    </row>
    <row r="853" spans="1:7" ht="16.5" customHeight="1">
      <c r="A853" s="115">
        <v>2130103</v>
      </c>
      <c r="B853" s="115" t="s">
        <v>329</v>
      </c>
      <c r="C853" s="199">
        <v>0</v>
      </c>
      <c r="D853" s="136">
        <v>0</v>
      </c>
      <c r="E853" s="136">
        <v>0</v>
      </c>
      <c r="F853" s="138"/>
      <c r="G853" s="137"/>
    </row>
    <row r="854" spans="1:7" ht="16.5" customHeight="1">
      <c r="A854" s="115">
        <v>2130104</v>
      </c>
      <c r="B854" s="115" t="s">
        <v>336</v>
      </c>
      <c r="C854" s="199">
        <v>3263</v>
      </c>
      <c r="D854" s="136">
        <v>2939</v>
      </c>
      <c r="E854" s="136">
        <v>2939</v>
      </c>
      <c r="F854" s="138">
        <f t="shared" si="8"/>
        <v>100</v>
      </c>
      <c r="G854" s="137">
        <v>-6.49</v>
      </c>
    </row>
    <row r="855" spans="1:7" ht="16.5" customHeight="1">
      <c r="A855" s="115">
        <v>2130105</v>
      </c>
      <c r="B855" s="115" t="s">
        <v>949</v>
      </c>
      <c r="C855" s="199">
        <v>0</v>
      </c>
      <c r="D855" s="136">
        <v>0</v>
      </c>
      <c r="E855" s="136">
        <v>0</v>
      </c>
      <c r="F855" s="138"/>
      <c r="G855" s="137"/>
    </row>
    <row r="856" spans="1:7" ht="16.5" customHeight="1">
      <c r="A856" s="115">
        <v>2130106</v>
      </c>
      <c r="B856" s="115" t="s">
        <v>950</v>
      </c>
      <c r="C856" s="199">
        <v>0</v>
      </c>
      <c r="D856" s="136">
        <v>0</v>
      </c>
      <c r="E856" s="136">
        <v>0</v>
      </c>
      <c r="F856" s="138"/>
      <c r="G856" s="137"/>
    </row>
    <row r="857" spans="1:7" ht="16.5" customHeight="1">
      <c r="A857" s="115">
        <v>2130108</v>
      </c>
      <c r="B857" s="115" t="s">
        <v>951</v>
      </c>
      <c r="C857" s="199">
        <v>0</v>
      </c>
      <c r="D857" s="136">
        <v>357</v>
      </c>
      <c r="E857" s="136">
        <v>357</v>
      </c>
      <c r="F857" s="138">
        <f t="shared" si="8"/>
        <v>100</v>
      </c>
      <c r="G857" s="137">
        <v>-2.19</v>
      </c>
    </row>
    <row r="858" spans="1:7" ht="16.5" customHeight="1">
      <c r="A858" s="115">
        <v>2130109</v>
      </c>
      <c r="B858" s="115" t="s">
        <v>952</v>
      </c>
      <c r="C858" s="199">
        <v>0</v>
      </c>
      <c r="D858" s="136">
        <v>3</v>
      </c>
      <c r="E858" s="136">
        <v>3</v>
      </c>
      <c r="F858" s="138">
        <f t="shared" si="8"/>
        <v>100</v>
      </c>
      <c r="G858" s="137"/>
    </row>
    <row r="859" spans="1:7" ht="16.5" customHeight="1">
      <c r="A859" s="115">
        <v>2130110</v>
      </c>
      <c r="B859" s="115" t="s">
        <v>953</v>
      </c>
      <c r="C859" s="199">
        <v>0</v>
      </c>
      <c r="D859" s="136">
        <v>0</v>
      </c>
      <c r="E859" s="136">
        <v>0</v>
      </c>
      <c r="F859" s="138"/>
      <c r="G859" s="137"/>
    </row>
    <row r="860" spans="1:7" ht="16.5" customHeight="1">
      <c r="A860" s="115">
        <v>2130111</v>
      </c>
      <c r="B860" s="115" t="s">
        <v>954</v>
      </c>
      <c r="C860" s="199">
        <v>14</v>
      </c>
      <c r="D860" s="136">
        <v>0</v>
      </c>
      <c r="E860" s="136">
        <v>0</v>
      </c>
      <c r="F860" s="138"/>
      <c r="G860" s="137"/>
    </row>
    <row r="861" spans="1:7" ht="16.5" customHeight="1">
      <c r="A861" s="115">
        <v>2130112</v>
      </c>
      <c r="B861" s="115" t="s">
        <v>955</v>
      </c>
      <c r="C861" s="199">
        <v>0</v>
      </c>
      <c r="D861" s="136">
        <v>0</v>
      </c>
      <c r="E861" s="136">
        <v>0</v>
      </c>
      <c r="F861" s="138"/>
      <c r="G861" s="137"/>
    </row>
    <row r="862" spans="1:7" ht="16.5" customHeight="1">
      <c r="A862" s="115">
        <v>2130114</v>
      </c>
      <c r="B862" s="115" t="s">
        <v>956</v>
      </c>
      <c r="C862" s="199">
        <v>0</v>
      </c>
      <c r="D862" s="136">
        <v>0</v>
      </c>
      <c r="E862" s="136">
        <v>0</v>
      </c>
      <c r="F862" s="138"/>
      <c r="G862" s="137"/>
    </row>
    <row r="863" spans="1:7" ht="16.5" customHeight="1">
      <c r="A863" s="115">
        <v>2130119</v>
      </c>
      <c r="B863" s="115" t="s">
        <v>957</v>
      </c>
      <c r="C863" s="199">
        <v>0</v>
      </c>
      <c r="D863" s="136">
        <v>329</v>
      </c>
      <c r="E863" s="136">
        <v>329</v>
      </c>
      <c r="F863" s="138">
        <f t="shared" si="8"/>
        <v>100</v>
      </c>
      <c r="G863" s="137">
        <v>55.19</v>
      </c>
    </row>
    <row r="864" spans="1:7" ht="16.5" customHeight="1">
      <c r="A864" s="115">
        <v>2130120</v>
      </c>
      <c r="B864" s="115" t="s">
        <v>958</v>
      </c>
      <c r="C864" s="199">
        <v>0</v>
      </c>
      <c r="D864" s="136">
        <v>0</v>
      </c>
      <c r="E864" s="136">
        <v>0</v>
      </c>
      <c r="F864" s="138"/>
      <c r="G864" s="137"/>
    </row>
    <row r="865" spans="1:7" ht="16.5" customHeight="1">
      <c r="A865" s="115">
        <v>2130121</v>
      </c>
      <c r="B865" s="115" t="s">
        <v>959</v>
      </c>
      <c r="C865" s="199">
        <v>0</v>
      </c>
      <c r="D865" s="136">
        <v>0</v>
      </c>
      <c r="E865" s="136">
        <v>0</v>
      </c>
      <c r="F865" s="138"/>
      <c r="G865" s="137"/>
    </row>
    <row r="866" spans="1:7" ht="16.5" customHeight="1">
      <c r="A866" s="115">
        <v>2130122</v>
      </c>
      <c r="B866" s="115" t="s">
        <v>960</v>
      </c>
      <c r="C866" s="199">
        <v>0</v>
      </c>
      <c r="D866" s="136">
        <v>2981</v>
      </c>
      <c r="E866" s="136">
        <v>2981</v>
      </c>
      <c r="F866" s="138">
        <f t="shared" si="8"/>
        <v>100</v>
      </c>
      <c r="G866" s="137">
        <v>-11.78</v>
      </c>
    </row>
    <row r="867" spans="1:7" ht="16.5" customHeight="1">
      <c r="A867" s="115">
        <v>2130124</v>
      </c>
      <c r="B867" s="115" t="s">
        <v>961</v>
      </c>
      <c r="C867" s="199">
        <v>0</v>
      </c>
      <c r="D867" s="136">
        <v>10</v>
      </c>
      <c r="E867" s="136">
        <v>10</v>
      </c>
      <c r="F867" s="138">
        <f t="shared" si="8"/>
        <v>100</v>
      </c>
      <c r="G867" s="137"/>
    </row>
    <row r="868" spans="1:7" ht="16.5" customHeight="1">
      <c r="A868" s="115">
        <v>2130125</v>
      </c>
      <c r="B868" s="115" t="s">
        <v>962</v>
      </c>
      <c r="C868" s="199">
        <v>0</v>
      </c>
      <c r="D868" s="136">
        <v>56</v>
      </c>
      <c r="E868" s="136">
        <v>56</v>
      </c>
      <c r="F868" s="138">
        <f t="shared" si="8"/>
        <v>100</v>
      </c>
      <c r="G868" s="137"/>
    </row>
    <row r="869" spans="1:7" ht="16.5" customHeight="1">
      <c r="A869" s="115">
        <v>2130126</v>
      </c>
      <c r="B869" s="115" t="s">
        <v>963</v>
      </c>
      <c r="C869" s="199">
        <v>0</v>
      </c>
      <c r="D869" s="136">
        <v>0</v>
      </c>
      <c r="E869" s="136">
        <v>0</v>
      </c>
      <c r="F869" s="138"/>
      <c r="G869" s="137"/>
    </row>
    <row r="870" spans="1:7" ht="16.5" customHeight="1">
      <c r="A870" s="115">
        <v>2130135</v>
      </c>
      <c r="B870" s="115" t="s">
        <v>964</v>
      </c>
      <c r="C870" s="199">
        <v>0</v>
      </c>
      <c r="D870" s="136">
        <v>66</v>
      </c>
      <c r="E870" s="136">
        <v>66</v>
      </c>
      <c r="F870" s="138">
        <f t="shared" si="8"/>
        <v>100</v>
      </c>
      <c r="G870" s="137">
        <v>-83.25</v>
      </c>
    </row>
    <row r="871" spans="1:7" ht="16.5" customHeight="1">
      <c r="A871" s="115">
        <v>2130142</v>
      </c>
      <c r="B871" s="115" t="s">
        <v>965</v>
      </c>
      <c r="C871" s="199">
        <v>0</v>
      </c>
      <c r="D871" s="136">
        <v>15</v>
      </c>
      <c r="E871" s="136">
        <v>15</v>
      </c>
      <c r="F871" s="138">
        <f t="shared" si="8"/>
        <v>100</v>
      </c>
      <c r="G871" s="137">
        <v>-75.41</v>
      </c>
    </row>
    <row r="872" spans="1:7" ht="16.5" customHeight="1">
      <c r="A872" s="115">
        <v>2130148</v>
      </c>
      <c r="B872" s="115" t="s">
        <v>966</v>
      </c>
      <c r="C872" s="199">
        <v>0</v>
      </c>
      <c r="D872" s="136">
        <v>0</v>
      </c>
      <c r="E872" s="136">
        <v>0</v>
      </c>
      <c r="F872" s="138"/>
      <c r="G872" s="137"/>
    </row>
    <row r="873" spans="1:7" ht="16.5" customHeight="1">
      <c r="A873" s="115">
        <v>2130152</v>
      </c>
      <c r="B873" s="115" t="s">
        <v>967</v>
      </c>
      <c r="C873" s="199">
        <v>0</v>
      </c>
      <c r="D873" s="136">
        <v>2</v>
      </c>
      <c r="E873" s="136">
        <v>2</v>
      </c>
      <c r="F873" s="138">
        <f t="shared" si="8"/>
        <v>100</v>
      </c>
      <c r="G873" s="137">
        <v>100</v>
      </c>
    </row>
    <row r="874" spans="1:7" ht="16.5" customHeight="1">
      <c r="A874" s="115">
        <v>2130153</v>
      </c>
      <c r="B874" s="115" t="s">
        <v>968</v>
      </c>
      <c r="C874" s="199">
        <v>0</v>
      </c>
      <c r="D874" s="136">
        <v>421</v>
      </c>
      <c r="E874" s="136">
        <v>421</v>
      </c>
      <c r="F874" s="138">
        <f t="shared" si="8"/>
        <v>100</v>
      </c>
      <c r="G874" s="137"/>
    </row>
    <row r="875" spans="1:7" ht="16.5" customHeight="1">
      <c r="A875" s="115">
        <v>2130199</v>
      </c>
      <c r="B875" s="115" t="s">
        <v>969</v>
      </c>
      <c r="C875" s="199">
        <v>0</v>
      </c>
      <c r="D875" s="136">
        <v>426</v>
      </c>
      <c r="E875" s="136">
        <v>426</v>
      </c>
      <c r="F875" s="138">
        <f t="shared" si="8"/>
        <v>100</v>
      </c>
      <c r="G875" s="137">
        <v>-11.62</v>
      </c>
    </row>
    <row r="876" spans="1:7" ht="16.5" customHeight="1">
      <c r="A876" s="115">
        <v>21302</v>
      </c>
      <c r="B876" s="135" t="s">
        <v>970</v>
      </c>
      <c r="C876" s="199">
        <v>1812</v>
      </c>
      <c r="D876" s="136">
        <v>5076</v>
      </c>
      <c r="E876" s="136">
        <v>5076</v>
      </c>
      <c r="F876" s="138">
        <f t="shared" si="8"/>
        <v>100</v>
      </c>
      <c r="G876" s="137">
        <v>-10.11</v>
      </c>
    </row>
    <row r="877" spans="1:7" ht="16.5" customHeight="1">
      <c r="A877" s="115">
        <v>2130201</v>
      </c>
      <c r="B877" s="115" t="s">
        <v>327</v>
      </c>
      <c r="C877" s="199">
        <v>312</v>
      </c>
      <c r="D877" s="136">
        <v>470</v>
      </c>
      <c r="E877" s="136">
        <v>470</v>
      </c>
      <c r="F877" s="138">
        <f t="shared" si="8"/>
        <v>100</v>
      </c>
      <c r="G877" s="137">
        <v>6.09</v>
      </c>
    </row>
    <row r="878" spans="1:7" ht="16.5" customHeight="1">
      <c r="A878" s="115">
        <v>2130202</v>
      </c>
      <c r="B878" s="115" t="s">
        <v>328</v>
      </c>
      <c r="C878" s="199">
        <v>0</v>
      </c>
      <c r="D878" s="136">
        <v>53</v>
      </c>
      <c r="E878" s="136">
        <v>53</v>
      </c>
      <c r="F878" s="138">
        <f t="shared" si="8"/>
        <v>100</v>
      </c>
      <c r="G878" s="137">
        <v>430</v>
      </c>
    </row>
    <row r="879" spans="1:7" ht="16.5" customHeight="1">
      <c r="A879" s="115">
        <v>2130203</v>
      </c>
      <c r="B879" s="115" t="s">
        <v>329</v>
      </c>
      <c r="C879" s="199">
        <v>0</v>
      </c>
      <c r="D879" s="136">
        <v>0</v>
      </c>
      <c r="E879" s="136">
        <v>0</v>
      </c>
      <c r="F879" s="138"/>
      <c r="G879" s="137"/>
    </row>
    <row r="880" spans="1:7" ht="16.5" customHeight="1">
      <c r="A880" s="115">
        <v>2130204</v>
      </c>
      <c r="B880" s="115" t="s">
        <v>971</v>
      </c>
      <c r="C880" s="199">
        <v>294</v>
      </c>
      <c r="D880" s="136">
        <v>412</v>
      </c>
      <c r="E880" s="136">
        <v>412</v>
      </c>
      <c r="F880" s="138">
        <f t="shared" si="8"/>
        <v>100</v>
      </c>
      <c r="G880" s="137">
        <v>4.83</v>
      </c>
    </row>
    <row r="881" spans="1:7" ht="16.5" customHeight="1">
      <c r="A881" s="115">
        <v>2130205</v>
      </c>
      <c r="B881" s="115" t="s">
        <v>972</v>
      </c>
      <c r="C881" s="199">
        <v>0</v>
      </c>
      <c r="D881" s="136">
        <v>365</v>
      </c>
      <c r="E881" s="136">
        <v>365</v>
      </c>
      <c r="F881" s="138">
        <f t="shared" si="8"/>
        <v>100</v>
      </c>
      <c r="G881" s="137">
        <v>-30.87</v>
      </c>
    </row>
    <row r="882" spans="1:7" ht="16.5" customHeight="1">
      <c r="A882" s="115">
        <v>2130206</v>
      </c>
      <c r="B882" s="115" t="s">
        <v>973</v>
      </c>
      <c r="C882" s="199">
        <v>0</v>
      </c>
      <c r="D882" s="136">
        <v>57</v>
      </c>
      <c r="E882" s="136">
        <v>57</v>
      </c>
      <c r="F882" s="138">
        <f t="shared" si="8"/>
        <v>100</v>
      </c>
      <c r="G882" s="137"/>
    </row>
    <row r="883" spans="1:7" ht="16.5" customHeight="1">
      <c r="A883" s="115">
        <v>2130207</v>
      </c>
      <c r="B883" s="115" t="s">
        <v>974</v>
      </c>
      <c r="C883" s="199">
        <v>0</v>
      </c>
      <c r="D883" s="136">
        <v>1814</v>
      </c>
      <c r="E883" s="136">
        <v>1814</v>
      </c>
      <c r="F883" s="138">
        <f t="shared" si="8"/>
        <v>100</v>
      </c>
      <c r="G883" s="137"/>
    </row>
    <row r="884" spans="1:7" ht="16.5" customHeight="1">
      <c r="A884" s="115">
        <v>2130209</v>
      </c>
      <c r="B884" s="115" t="s">
        <v>975</v>
      </c>
      <c r="C884" s="199">
        <v>0</v>
      </c>
      <c r="D884" s="136">
        <v>1361</v>
      </c>
      <c r="E884" s="136">
        <v>1361</v>
      </c>
      <c r="F884" s="138">
        <f t="shared" si="8"/>
        <v>100</v>
      </c>
      <c r="G884" s="137">
        <v>-63.35</v>
      </c>
    </row>
    <row r="885" spans="1:7" ht="16.5" customHeight="1">
      <c r="A885" s="115">
        <v>2130210</v>
      </c>
      <c r="B885" s="115" t="s">
        <v>976</v>
      </c>
      <c r="C885" s="199">
        <v>0</v>
      </c>
      <c r="D885" s="136"/>
      <c r="E885" s="136"/>
      <c r="F885" s="138"/>
      <c r="G885" s="137">
        <v>-100</v>
      </c>
    </row>
    <row r="886" spans="1:7" ht="16.5" customHeight="1">
      <c r="A886" s="115">
        <v>2130211</v>
      </c>
      <c r="B886" s="115" t="s">
        <v>977</v>
      </c>
      <c r="C886" s="199">
        <v>0</v>
      </c>
      <c r="D886" s="136">
        <v>0</v>
      </c>
      <c r="E886" s="136">
        <v>0</v>
      </c>
      <c r="F886" s="138"/>
      <c r="G886" s="137"/>
    </row>
    <row r="887" spans="1:7" ht="16.5" customHeight="1">
      <c r="A887" s="115">
        <v>2130212</v>
      </c>
      <c r="B887" s="115" t="s">
        <v>978</v>
      </c>
      <c r="C887" s="199">
        <v>0</v>
      </c>
      <c r="D887" s="136">
        <v>0</v>
      </c>
      <c r="E887" s="136">
        <v>0</v>
      </c>
      <c r="F887" s="138"/>
      <c r="G887" s="137"/>
    </row>
    <row r="888" spans="1:7" ht="16.5" customHeight="1">
      <c r="A888" s="115">
        <v>2130213</v>
      </c>
      <c r="B888" s="115" t="s">
        <v>979</v>
      </c>
      <c r="C888" s="199">
        <v>0</v>
      </c>
      <c r="D888" s="136">
        <v>0</v>
      </c>
      <c r="E888" s="136">
        <v>0</v>
      </c>
      <c r="F888" s="138"/>
      <c r="G888" s="137"/>
    </row>
    <row r="889" spans="1:7" ht="16.5" customHeight="1">
      <c r="A889" s="115">
        <v>2130217</v>
      </c>
      <c r="B889" s="115" t="s">
        <v>980</v>
      </c>
      <c r="C889" s="199">
        <v>0</v>
      </c>
      <c r="D889" s="136">
        <v>0</v>
      </c>
      <c r="E889" s="136">
        <v>0</v>
      </c>
      <c r="F889" s="138"/>
      <c r="G889" s="137"/>
    </row>
    <row r="890" spans="1:7" ht="16.5" customHeight="1">
      <c r="A890" s="115">
        <v>2130220</v>
      </c>
      <c r="B890" s="115" t="s">
        <v>981</v>
      </c>
      <c r="C890" s="199">
        <v>0</v>
      </c>
      <c r="D890" s="136">
        <v>0</v>
      </c>
      <c r="E890" s="136">
        <v>0</v>
      </c>
      <c r="F890" s="138"/>
      <c r="G890" s="137"/>
    </row>
    <row r="891" spans="1:7" ht="16.5" customHeight="1">
      <c r="A891" s="115">
        <v>2130221</v>
      </c>
      <c r="B891" s="115" t="s">
        <v>982</v>
      </c>
      <c r="C891" s="199">
        <v>0</v>
      </c>
      <c r="D891" s="136">
        <v>0</v>
      </c>
      <c r="E891" s="136">
        <v>0</v>
      </c>
      <c r="F891" s="138"/>
      <c r="G891" s="137"/>
    </row>
    <row r="892" spans="1:7" ht="16.5" customHeight="1">
      <c r="A892" s="115">
        <v>2130223</v>
      </c>
      <c r="B892" s="115" t="s">
        <v>983</v>
      </c>
      <c r="C892" s="199">
        <v>0</v>
      </c>
      <c r="D892" s="136">
        <v>0</v>
      </c>
      <c r="E892" s="136">
        <v>0</v>
      </c>
      <c r="F892" s="138"/>
      <c r="G892" s="137"/>
    </row>
    <row r="893" spans="1:7" ht="16.5" customHeight="1">
      <c r="A893" s="115">
        <v>2130226</v>
      </c>
      <c r="B893" s="115" t="s">
        <v>984</v>
      </c>
      <c r="C893" s="199">
        <v>0</v>
      </c>
      <c r="D893" s="136">
        <v>0</v>
      </c>
      <c r="E893" s="136">
        <v>0</v>
      </c>
      <c r="F893" s="138"/>
      <c r="G893" s="137"/>
    </row>
    <row r="894" spans="1:7" ht="16.5" customHeight="1">
      <c r="A894" s="115">
        <v>2130227</v>
      </c>
      <c r="B894" s="115" t="s">
        <v>985</v>
      </c>
      <c r="C894" s="207"/>
      <c r="D894" s="136">
        <v>0</v>
      </c>
      <c r="E894" s="136">
        <v>0</v>
      </c>
      <c r="F894" s="138"/>
      <c r="G894" s="137"/>
    </row>
    <row r="895" spans="1:7" ht="16.5" customHeight="1">
      <c r="A895" s="115"/>
      <c r="B895" s="115"/>
      <c r="C895" s="207"/>
      <c r="D895" s="136"/>
      <c r="E895" s="136"/>
      <c r="F895" s="138"/>
      <c r="G895" s="137"/>
    </row>
    <row r="896" spans="1:7" ht="16.5" customHeight="1">
      <c r="A896" s="115">
        <v>2130234</v>
      </c>
      <c r="B896" s="115" t="s">
        <v>986</v>
      </c>
      <c r="C896" s="199">
        <v>1200</v>
      </c>
      <c r="D896" s="136">
        <v>196</v>
      </c>
      <c r="E896" s="136">
        <v>196</v>
      </c>
      <c r="F896" s="138">
        <f t="shared" si="8"/>
        <v>100</v>
      </c>
      <c r="G896" s="137">
        <v>-64.04</v>
      </c>
    </row>
    <row r="897" spans="1:7" ht="16.5" customHeight="1">
      <c r="A897" s="115">
        <v>2130236</v>
      </c>
      <c r="B897" s="115" t="s">
        <v>987</v>
      </c>
      <c r="C897" s="199"/>
      <c r="D897" s="136">
        <v>0</v>
      </c>
      <c r="E897" s="136">
        <v>0</v>
      </c>
      <c r="F897" s="138"/>
      <c r="G897" s="137"/>
    </row>
    <row r="898" spans="1:7" ht="16.5" customHeight="1">
      <c r="A898" s="115">
        <v>2130237</v>
      </c>
      <c r="B898" s="115" t="s">
        <v>955</v>
      </c>
      <c r="C898" s="199"/>
      <c r="D898" s="136">
        <v>0</v>
      </c>
      <c r="E898" s="136">
        <v>0</v>
      </c>
      <c r="F898" s="138"/>
      <c r="G898" s="137"/>
    </row>
    <row r="899" spans="1:7" ht="16.5" customHeight="1">
      <c r="A899" s="115">
        <v>2130299</v>
      </c>
      <c r="B899" s="115" t="s">
        <v>988</v>
      </c>
      <c r="C899" s="199"/>
      <c r="D899" s="136">
        <v>348</v>
      </c>
      <c r="E899" s="136">
        <v>348</v>
      </c>
      <c r="F899" s="138">
        <f t="shared" si="8"/>
        <v>100</v>
      </c>
      <c r="G899" s="137"/>
    </row>
    <row r="900" spans="1:7" ht="16.5" customHeight="1">
      <c r="A900" s="115">
        <v>21303</v>
      </c>
      <c r="B900" s="135" t="s">
        <v>989</v>
      </c>
      <c r="C900" s="199">
        <v>578</v>
      </c>
      <c r="D900" s="136">
        <v>2030</v>
      </c>
      <c r="E900" s="136">
        <v>2030</v>
      </c>
      <c r="F900" s="138">
        <f t="shared" si="8"/>
        <v>100</v>
      </c>
      <c r="G900" s="137">
        <v>-71.05</v>
      </c>
    </row>
    <row r="901" spans="1:7" ht="16.5" customHeight="1">
      <c r="A901" s="115">
        <v>2130301</v>
      </c>
      <c r="B901" s="115" t="s">
        <v>327</v>
      </c>
      <c r="C901" s="199">
        <v>162</v>
      </c>
      <c r="D901" s="136">
        <v>224</v>
      </c>
      <c r="E901" s="136">
        <v>224</v>
      </c>
      <c r="F901" s="138">
        <f t="shared" si="8"/>
        <v>100</v>
      </c>
      <c r="G901" s="137">
        <v>57.75</v>
      </c>
    </row>
    <row r="902" spans="1:7" ht="16.5" customHeight="1">
      <c r="A902" s="115">
        <v>2130302</v>
      </c>
      <c r="B902" s="115" t="s">
        <v>328</v>
      </c>
      <c r="C902" s="199">
        <v>0</v>
      </c>
      <c r="D902" s="136">
        <v>0</v>
      </c>
      <c r="E902" s="136">
        <v>0</v>
      </c>
      <c r="F902" s="138"/>
      <c r="G902" s="137"/>
    </row>
    <row r="903" spans="1:7" ht="16.5" customHeight="1">
      <c r="A903" s="115">
        <v>2130303</v>
      </c>
      <c r="B903" s="115" t="s">
        <v>329</v>
      </c>
      <c r="C903" s="199">
        <v>0</v>
      </c>
      <c r="D903" s="136">
        <v>0</v>
      </c>
      <c r="E903" s="136">
        <v>0</v>
      </c>
      <c r="F903" s="138"/>
      <c r="G903" s="137"/>
    </row>
    <row r="904" spans="1:7" ht="16.5" customHeight="1">
      <c r="A904" s="115">
        <v>2130304</v>
      </c>
      <c r="B904" s="115" t="s">
        <v>990</v>
      </c>
      <c r="C904" s="199">
        <v>0</v>
      </c>
      <c r="D904" s="136">
        <v>0</v>
      </c>
      <c r="E904" s="136">
        <v>0</v>
      </c>
      <c r="F904" s="138"/>
      <c r="G904" s="137"/>
    </row>
    <row r="905" spans="1:7" ht="16.5" customHeight="1">
      <c r="A905" s="115">
        <v>2130305</v>
      </c>
      <c r="B905" s="115" t="s">
        <v>991</v>
      </c>
      <c r="C905" s="199">
        <v>0</v>
      </c>
      <c r="D905" s="136">
        <v>0</v>
      </c>
      <c r="E905" s="136">
        <v>0</v>
      </c>
      <c r="F905" s="138"/>
      <c r="G905" s="137">
        <v>-100</v>
      </c>
    </row>
    <row r="906" spans="1:7" ht="16.5" customHeight="1">
      <c r="A906" s="115">
        <v>2130306</v>
      </c>
      <c r="B906" s="115" t="s">
        <v>992</v>
      </c>
      <c r="C906" s="199">
        <v>0</v>
      </c>
      <c r="D906" s="136">
        <v>0</v>
      </c>
      <c r="E906" s="136">
        <v>0</v>
      </c>
      <c r="F906" s="138"/>
      <c r="G906" s="137"/>
    </row>
    <row r="907" spans="1:7" ht="16.5" customHeight="1">
      <c r="A907" s="115">
        <v>2130307</v>
      </c>
      <c r="B907" s="115" t="s">
        <v>993</v>
      </c>
      <c r="C907" s="199">
        <v>0</v>
      </c>
      <c r="D907" s="136">
        <v>0</v>
      </c>
      <c r="E907" s="136">
        <v>0</v>
      </c>
      <c r="F907" s="138"/>
      <c r="G907" s="137"/>
    </row>
    <row r="908" spans="1:7" ht="16.5" customHeight="1">
      <c r="A908" s="115">
        <v>2130308</v>
      </c>
      <c r="B908" s="115" t="s">
        <v>994</v>
      </c>
      <c r="C908" s="199">
        <v>0</v>
      </c>
      <c r="D908" s="136">
        <v>0</v>
      </c>
      <c r="E908" s="136">
        <v>0</v>
      </c>
      <c r="F908" s="138"/>
      <c r="G908" s="137">
        <v>-100</v>
      </c>
    </row>
    <row r="909" spans="1:7" ht="16.5" customHeight="1">
      <c r="A909" s="115">
        <v>2130309</v>
      </c>
      <c r="B909" s="115" t="s">
        <v>995</v>
      </c>
      <c r="C909" s="199">
        <v>0</v>
      </c>
      <c r="D909" s="136">
        <v>0</v>
      </c>
      <c r="E909" s="136">
        <v>0</v>
      </c>
      <c r="F909" s="138"/>
      <c r="G909" s="137"/>
    </row>
    <row r="910" spans="1:7" ht="16.5" customHeight="1">
      <c r="A910" s="115">
        <v>2130310</v>
      </c>
      <c r="B910" s="115" t="s">
        <v>996</v>
      </c>
      <c r="C910" s="199">
        <v>0</v>
      </c>
      <c r="D910" s="136">
        <v>0</v>
      </c>
      <c r="E910" s="136">
        <v>0</v>
      </c>
      <c r="F910" s="138"/>
      <c r="G910" s="137">
        <v>-100</v>
      </c>
    </row>
    <row r="911" spans="1:7" ht="16.5" customHeight="1">
      <c r="A911" s="115">
        <v>2130311</v>
      </c>
      <c r="B911" s="115" t="s">
        <v>997</v>
      </c>
      <c r="C911" s="199">
        <v>0</v>
      </c>
      <c r="D911" s="136">
        <v>0</v>
      </c>
      <c r="E911" s="136">
        <v>0</v>
      </c>
      <c r="F911" s="138"/>
      <c r="G911" s="137"/>
    </row>
    <row r="912" spans="1:7" ht="16.5" customHeight="1">
      <c r="A912" s="115">
        <v>2130312</v>
      </c>
      <c r="B912" s="115" t="s">
        <v>998</v>
      </c>
      <c r="C912" s="199">
        <v>0</v>
      </c>
      <c r="D912" s="136">
        <v>0</v>
      </c>
      <c r="E912" s="136">
        <v>0</v>
      </c>
      <c r="F912" s="138"/>
      <c r="G912" s="137"/>
    </row>
    <row r="913" spans="1:7" ht="16.5" customHeight="1">
      <c r="A913" s="115">
        <v>2130313</v>
      </c>
      <c r="B913" s="115" t="s">
        <v>999</v>
      </c>
      <c r="C913" s="199">
        <v>0</v>
      </c>
      <c r="D913" s="136">
        <v>0</v>
      </c>
      <c r="E913" s="136">
        <v>0</v>
      </c>
      <c r="F913" s="138"/>
      <c r="G913" s="137">
        <v>-100</v>
      </c>
    </row>
    <row r="914" spans="1:7" ht="16.5" customHeight="1">
      <c r="A914" s="115">
        <v>2130314</v>
      </c>
      <c r="B914" s="115" t="s">
        <v>1000</v>
      </c>
      <c r="C914" s="199">
        <v>100</v>
      </c>
      <c r="D914" s="136">
        <v>163</v>
      </c>
      <c r="E914" s="136">
        <v>163</v>
      </c>
      <c r="F914" s="138">
        <f>E914/D914*100</f>
        <v>100</v>
      </c>
      <c r="G914" s="137">
        <v>108.97</v>
      </c>
    </row>
    <row r="915" spans="1:7" ht="16.5" customHeight="1">
      <c r="A915" s="115">
        <v>2130315</v>
      </c>
      <c r="B915" s="115" t="s">
        <v>1001</v>
      </c>
      <c r="C915" s="199">
        <v>100</v>
      </c>
      <c r="D915" s="136">
        <v>10</v>
      </c>
      <c r="E915" s="136">
        <v>10</v>
      </c>
      <c r="F915" s="138">
        <f>E915/D915*100</f>
        <v>100</v>
      </c>
      <c r="G915" s="137">
        <v>-94.95</v>
      </c>
    </row>
    <row r="916" spans="1:7" ht="16.5" customHeight="1">
      <c r="A916" s="115">
        <v>2130316</v>
      </c>
      <c r="B916" s="115" t="s">
        <v>1002</v>
      </c>
      <c r="C916" s="199">
        <v>0</v>
      </c>
      <c r="D916" s="136">
        <v>0</v>
      </c>
      <c r="E916" s="136">
        <v>0</v>
      </c>
      <c r="F916" s="138"/>
      <c r="G916" s="137"/>
    </row>
    <row r="917" spans="1:7" ht="16.5" customHeight="1">
      <c r="A917" s="115">
        <v>2130317</v>
      </c>
      <c r="B917" s="115" t="s">
        <v>1003</v>
      </c>
      <c r="C917" s="199">
        <v>0</v>
      </c>
      <c r="D917" s="136">
        <v>0</v>
      </c>
      <c r="E917" s="136">
        <v>0</v>
      </c>
      <c r="F917" s="138"/>
      <c r="G917" s="137"/>
    </row>
    <row r="918" spans="1:7" ht="16.5" customHeight="1">
      <c r="A918" s="115">
        <v>2130318</v>
      </c>
      <c r="B918" s="115" t="s">
        <v>1004</v>
      </c>
      <c r="C918" s="199">
        <v>0</v>
      </c>
      <c r="D918" s="136">
        <v>0</v>
      </c>
      <c r="E918" s="136">
        <v>0</v>
      </c>
      <c r="F918" s="138"/>
      <c r="G918" s="137"/>
    </row>
    <row r="919" spans="1:7" ht="16.5" customHeight="1">
      <c r="A919" s="115">
        <v>2130319</v>
      </c>
      <c r="B919" s="115" t="s">
        <v>1005</v>
      </c>
      <c r="C919" s="199">
        <v>0</v>
      </c>
      <c r="D919" s="136">
        <v>0</v>
      </c>
      <c r="E919" s="136">
        <v>0</v>
      </c>
      <c r="F919" s="138"/>
      <c r="G919" s="137"/>
    </row>
    <row r="920" spans="1:7" ht="16.5" customHeight="1">
      <c r="A920" s="115">
        <v>2130321</v>
      </c>
      <c r="B920" s="115" t="s">
        <v>1006</v>
      </c>
      <c r="C920" s="199">
        <v>0</v>
      </c>
      <c r="D920" s="136">
        <v>182</v>
      </c>
      <c r="E920" s="136">
        <v>182</v>
      </c>
      <c r="F920" s="138">
        <f>E920/D920*100</f>
        <v>100</v>
      </c>
      <c r="G920" s="137"/>
    </row>
    <row r="921" spans="1:7" ht="16.5" customHeight="1">
      <c r="A921" s="115">
        <v>2130322</v>
      </c>
      <c r="B921" s="115" t="s">
        <v>1007</v>
      </c>
      <c r="C921" s="199">
        <v>0</v>
      </c>
      <c r="D921" s="136">
        <v>0</v>
      </c>
      <c r="E921" s="136">
        <v>0</v>
      </c>
      <c r="F921" s="138"/>
      <c r="G921" s="137"/>
    </row>
    <row r="922" spans="1:7" ht="16.5" customHeight="1">
      <c r="A922" s="115">
        <v>2130333</v>
      </c>
      <c r="B922" s="115" t="s">
        <v>983</v>
      </c>
      <c r="C922" s="199">
        <v>12</v>
      </c>
      <c r="D922" s="136">
        <v>0</v>
      </c>
      <c r="E922" s="136">
        <v>0</v>
      </c>
      <c r="F922" s="138"/>
      <c r="G922" s="137"/>
    </row>
    <row r="923" spans="1:7" ht="16.5" customHeight="1">
      <c r="A923" s="115">
        <v>2130334</v>
      </c>
      <c r="B923" s="115" t="s">
        <v>1008</v>
      </c>
      <c r="C923" s="199">
        <v>0</v>
      </c>
      <c r="D923" s="136">
        <v>0</v>
      </c>
      <c r="E923" s="136">
        <v>0</v>
      </c>
      <c r="F923" s="138"/>
      <c r="G923" s="137"/>
    </row>
    <row r="924" spans="1:7" ht="16.5" customHeight="1">
      <c r="A924" s="115">
        <v>2130335</v>
      </c>
      <c r="B924" s="115" t="s">
        <v>1009</v>
      </c>
      <c r="C924" s="199">
        <v>0</v>
      </c>
      <c r="D924" s="136">
        <v>35</v>
      </c>
      <c r="E924" s="136">
        <v>35</v>
      </c>
      <c r="F924" s="138">
        <f>E924/D924*100</f>
        <v>100</v>
      </c>
      <c r="G924" s="137">
        <v>-88.33</v>
      </c>
    </row>
    <row r="925" spans="1:7" ht="16.5" customHeight="1">
      <c r="A925" s="115">
        <v>2130336</v>
      </c>
      <c r="B925" s="115" t="s">
        <v>1010</v>
      </c>
      <c r="C925" s="199">
        <v>0</v>
      </c>
      <c r="D925" s="136">
        <v>0</v>
      </c>
      <c r="E925" s="136">
        <v>0</v>
      </c>
      <c r="F925" s="138"/>
      <c r="G925" s="137"/>
    </row>
    <row r="926" spans="1:7" ht="16.5" customHeight="1">
      <c r="A926" s="115">
        <v>2130337</v>
      </c>
      <c r="B926" s="115" t="s">
        <v>1011</v>
      </c>
      <c r="C926" s="199">
        <v>0</v>
      </c>
      <c r="D926" s="136">
        <v>0</v>
      </c>
      <c r="E926" s="136">
        <v>0</v>
      </c>
      <c r="F926" s="138"/>
      <c r="G926" s="137"/>
    </row>
    <row r="927" spans="1:7" ht="16.5" customHeight="1">
      <c r="A927" s="115">
        <v>2130399</v>
      </c>
      <c r="B927" s="115" t="s">
        <v>1012</v>
      </c>
      <c r="C927" s="199">
        <v>204</v>
      </c>
      <c r="D927" s="136">
        <v>1416</v>
      </c>
      <c r="E927" s="136">
        <v>1416</v>
      </c>
      <c r="F927" s="138">
        <f>E927/D927*100</f>
        <v>100</v>
      </c>
      <c r="G927" s="137">
        <v>-75.6</v>
      </c>
    </row>
    <row r="928" spans="1:7" ht="16.5" customHeight="1">
      <c r="A928" s="115">
        <v>21305</v>
      </c>
      <c r="B928" s="135" t="s">
        <v>1013</v>
      </c>
      <c r="C928" s="199">
        <v>7629</v>
      </c>
      <c r="D928" s="136">
        <v>7070</v>
      </c>
      <c r="E928" s="136">
        <v>7070</v>
      </c>
      <c r="F928" s="138">
        <f>E928/D928*100</f>
        <v>100</v>
      </c>
      <c r="G928" s="137">
        <v>-23.77</v>
      </c>
    </row>
    <row r="929" spans="1:7" ht="16.5" customHeight="1">
      <c r="A929" s="115">
        <v>2130501</v>
      </c>
      <c r="B929" s="115" t="s">
        <v>327</v>
      </c>
      <c r="C929" s="199">
        <v>305</v>
      </c>
      <c r="D929" s="136">
        <v>208</v>
      </c>
      <c r="E929" s="136">
        <v>208</v>
      </c>
      <c r="F929" s="138">
        <f>E929/D929*100</f>
        <v>100</v>
      </c>
      <c r="G929" s="137">
        <v>-24.36</v>
      </c>
    </row>
    <row r="930" spans="1:7" ht="16.5" customHeight="1">
      <c r="A930" s="115">
        <v>2130502</v>
      </c>
      <c r="B930" s="115" t="s">
        <v>328</v>
      </c>
      <c r="C930" s="199">
        <v>0</v>
      </c>
      <c r="D930" s="136">
        <v>0</v>
      </c>
      <c r="E930" s="136">
        <v>0</v>
      </c>
      <c r="F930" s="138"/>
      <c r="G930" s="137"/>
    </row>
    <row r="931" spans="1:7" ht="16.5" customHeight="1">
      <c r="A931" s="115">
        <v>2130503</v>
      </c>
      <c r="B931" s="115" t="s">
        <v>329</v>
      </c>
      <c r="C931" s="199">
        <v>0</v>
      </c>
      <c r="D931" s="136">
        <v>0</v>
      </c>
      <c r="E931" s="136">
        <v>0</v>
      </c>
      <c r="F931" s="138"/>
      <c r="G931" s="137"/>
    </row>
    <row r="932" spans="1:7" ht="16.5" customHeight="1">
      <c r="A932" s="115">
        <v>2130504</v>
      </c>
      <c r="B932" s="115" t="s">
        <v>1014</v>
      </c>
      <c r="C932" s="199">
        <v>0</v>
      </c>
      <c r="D932" s="136">
        <v>43</v>
      </c>
      <c r="E932" s="136">
        <v>43</v>
      </c>
      <c r="F932" s="138">
        <f>E932/D932*100</f>
        <v>100</v>
      </c>
      <c r="G932" s="137">
        <v>330</v>
      </c>
    </row>
    <row r="933" spans="1:7" ht="16.5" customHeight="1">
      <c r="A933" s="115">
        <v>2130505</v>
      </c>
      <c r="B933" s="115" t="s">
        <v>1015</v>
      </c>
      <c r="C933" s="199">
        <v>0</v>
      </c>
      <c r="D933" s="136">
        <v>0</v>
      </c>
      <c r="E933" s="136">
        <v>0</v>
      </c>
      <c r="F933" s="138"/>
      <c r="G933" s="137"/>
    </row>
    <row r="934" spans="1:7" ht="16.5" customHeight="1">
      <c r="A934" s="115">
        <v>2130506</v>
      </c>
      <c r="B934" s="115" t="s">
        <v>1016</v>
      </c>
      <c r="C934" s="199">
        <v>0</v>
      </c>
      <c r="D934" s="136">
        <v>0</v>
      </c>
      <c r="E934" s="136">
        <v>0</v>
      </c>
      <c r="F934" s="138"/>
      <c r="G934" s="137"/>
    </row>
    <row r="935" spans="1:7" ht="16.5" customHeight="1">
      <c r="A935" s="115">
        <v>2130507</v>
      </c>
      <c r="B935" s="115" t="s">
        <v>1017</v>
      </c>
      <c r="C935" s="199">
        <v>0</v>
      </c>
      <c r="D935" s="136">
        <v>0</v>
      </c>
      <c r="E935" s="136">
        <v>0</v>
      </c>
      <c r="F935" s="138"/>
      <c r="G935" s="137"/>
    </row>
    <row r="936" spans="1:7" ht="16.5" customHeight="1">
      <c r="A936" s="115">
        <v>2130508</v>
      </c>
      <c r="B936" s="115" t="s">
        <v>1018</v>
      </c>
      <c r="C936" s="199">
        <v>0</v>
      </c>
      <c r="D936" s="136">
        <v>0</v>
      </c>
      <c r="E936" s="136">
        <v>0</v>
      </c>
      <c r="F936" s="138"/>
      <c r="G936" s="137"/>
    </row>
    <row r="937" spans="1:7" ht="16.5" customHeight="1">
      <c r="A937" s="115">
        <v>2130550</v>
      </c>
      <c r="B937" s="115" t="s">
        <v>336</v>
      </c>
      <c r="C937" s="199">
        <v>22</v>
      </c>
      <c r="D937" s="136">
        <v>35</v>
      </c>
      <c r="E937" s="136">
        <v>35</v>
      </c>
      <c r="F937" s="138">
        <f>E937/D937*100</f>
        <v>100</v>
      </c>
      <c r="G937" s="137">
        <v>105.88</v>
      </c>
    </row>
    <row r="938" spans="1:7" ht="16.5" customHeight="1">
      <c r="A938" s="115">
        <v>2130599</v>
      </c>
      <c r="B938" s="115" t="s">
        <v>1019</v>
      </c>
      <c r="C938" s="199">
        <v>7302</v>
      </c>
      <c r="D938" s="136">
        <v>6784</v>
      </c>
      <c r="E938" s="136">
        <v>6784</v>
      </c>
      <c r="F938" s="138">
        <f>E938/D938*100</f>
        <v>100</v>
      </c>
      <c r="G938" s="137">
        <v>-24.39</v>
      </c>
    </row>
    <row r="939" spans="1:7" ht="16.5" customHeight="1">
      <c r="A939" s="115">
        <v>21307</v>
      </c>
      <c r="B939" s="135" t="s">
        <v>1020</v>
      </c>
      <c r="C939" s="199">
        <v>3786</v>
      </c>
      <c r="D939" s="136">
        <v>5496</v>
      </c>
      <c r="E939" s="136">
        <v>5496</v>
      </c>
      <c r="F939" s="138">
        <f>E939/D939*100</f>
        <v>100</v>
      </c>
      <c r="G939" s="137">
        <v>14.81</v>
      </c>
    </row>
    <row r="940" spans="1:7" ht="16.5" customHeight="1">
      <c r="A940" s="115">
        <v>2130701</v>
      </c>
      <c r="B940" s="115" t="s">
        <v>1021</v>
      </c>
      <c r="C940" s="199">
        <v>0</v>
      </c>
      <c r="D940" s="136">
        <v>107</v>
      </c>
      <c r="E940" s="136">
        <v>107</v>
      </c>
      <c r="F940" s="138">
        <f>E940/D940*100</f>
        <v>100</v>
      </c>
      <c r="G940" s="137">
        <v>-82.54</v>
      </c>
    </row>
    <row r="941" spans="1:7" ht="16.5" customHeight="1">
      <c r="A941" s="115">
        <v>2130704</v>
      </c>
      <c r="B941" s="115" t="s">
        <v>1022</v>
      </c>
      <c r="C941" s="199">
        <v>0</v>
      </c>
      <c r="D941" s="136">
        <v>0</v>
      </c>
      <c r="E941" s="136">
        <v>0</v>
      </c>
      <c r="F941" s="138"/>
      <c r="G941" s="137"/>
    </row>
    <row r="942" spans="1:7" ht="16.5" customHeight="1">
      <c r="A942" s="115">
        <v>2130705</v>
      </c>
      <c r="B942" s="115" t="s">
        <v>1023</v>
      </c>
      <c r="C942" s="199">
        <v>3486</v>
      </c>
      <c r="D942" s="136">
        <v>3496</v>
      </c>
      <c r="E942" s="136">
        <v>3496</v>
      </c>
      <c r="F942" s="138">
        <f>E942/D942*100</f>
        <v>100</v>
      </c>
      <c r="G942" s="137">
        <v>9.11</v>
      </c>
    </row>
    <row r="943" spans="1:7" ht="16.5" customHeight="1">
      <c r="A943" s="115">
        <v>2130706</v>
      </c>
      <c r="B943" s="115" t="s">
        <v>1024</v>
      </c>
      <c r="C943" s="199">
        <v>300</v>
      </c>
      <c r="D943" s="136">
        <v>990</v>
      </c>
      <c r="E943" s="136">
        <v>990</v>
      </c>
      <c r="F943" s="138">
        <f>E943/D943*100</f>
        <v>100</v>
      </c>
      <c r="G943" s="137">
        <v>2.06</v>
      </c>
    </row>
    <row r="944" spans="1:7" ht="16.5" customHeight="1">
      <c r="A944" s="115">
        <v>2130707</v>
      </c>
      <c r="B944" s="115" t="s">
        <v>1025</v>
      </c>
      <c r="C944" s="199">
        <v>0</v>
      </c>
      <c r="D944" s="136">
        <v>3</v>
      </c>
      <c r="E944" s="136">
        <v>3</v>
      </c>
      <c r="F944" s="138">
        <f>E944/D944*100</f>
        <v>100</v>
      </c>
      <c r="G944" s="137"/>
    </row>
    <row r="945" spans="1:7" ht="16.5" customHeight="1">
      <c r="A945" s="115">
        <v>2130799</v>
      </c>
      <c r="B945" s="115" t="s">
        <v>1026</v>
      </c>
      <c r="C945" s="199">
        <v>0</v>
      </c>
      <c r="D945" s="136">
        <v>900</v>
      </c>
      <c r="E945" s="136">
        <v>900</v>
      </c>
      <c r="F945" s="138">
        <f>E945/D945*100</f>
        <v>100</v>
      </c>
      <c r="G945" s="137"/>
    </row>
    <row r="946" spans="1:7" ht="16.5" customHeight="1">
      <c r="A946" s="115">
        <v>21308</v>
      </c>
      <c r="B946" s="135" t="s">
        <v>1027</v>
      </c>
      <c r="C946" s="199">
        <v>1723</v>
      </c>
      <c r="D946" s="136">
        <v>2043</v>
      </c>
      <c r="E946" s="136">
        <v>2043</v>
      </c>
      <c r="F946" s="138">
        <f>E946/D946*100</f>
        <v>100</v>
      </c>
      <c r="G946" s="137">
        <v>105.53</v>
      </c>
    </row>
    <row r="947" spans="1:7" ht="16.5" customHeight="1">
      <c r="A947" s="115">
        <v>2130801</v>
      </c>
      <c r="B947" s="115" t="s">
        <v>1028</v>
      </c>
      <c r="C947" s="199">
        <v>0</v>
      </c>
      <c r="D947" s="136">
        <v>0</v>
      </c>
      <c r="E947" s="136">
        <v>0</v>
      </c>
      <c r="F947" s="138"/>
      <c r="G947" s="137"/>
    </row>
    <row r="948" spans="1:7" ht="16.5" customHeight="1">
      <c r="A948" s="115">
        <v>2130803</v>
      </c>
      <c r="B948" s="115" t="s">
        <v>1029</v>
      </c>
      <c r="C948" s="199">
        <v>944</v>
      </c>
      <c r="D948" s="136">
        <v>1282</v>
      </c>
      <c r="E948" s="136">
        <v>1282</v>
      </c>
      <c r="F948" s="138">
        <f>E948/D948*100</f>
        <v>100</v>
      </c>
      <c r="G948" s="137">
        <v>155.89</v>
      </c>
    </row>
    <row r="949" spans="1:7" ht="16.5" customHeight="1">
      <c r="A949" s="115">
        <v>2130804</v>
      </c>
      <c r="B949" s="115" t="s">
        <v>1030</v>
      </c>
      <c r="C949" s="199">
        <v>761</v>
      </c>
      <c r="D949" s="136">
        <v>761</v>
      </c>
      <c r="E949" s="136">
        <v>761</v>
      </c>
      <c r="F949" s="138">
        <f>E949/D949*100</f>
        <v>100</v>
      </c>
      <c r="G949" s="137">
        <v>66.16</v>
      </c>
    </row>
    <row r="950" spans="1:7" ht="16.5" customHeight="1">
      <c r="A950" s="115">
        <v>2130805</v>
      </c>
      <c r="B950" s="115" t="s">
        <v>1031</v>
      </c>
      <c r="C950" s="199">
        <v>0</v>
      </c>
      <c r="D950" s="136">
        <v>0</v>
      </c>
      <c r="E950" s="136">
        <v>0</v>
      </c>
      <c r="F950" s="138"/>
      <c r="G950" s="137"/>
    </row>
    <row r="951" spans="1:7" ht="16.5" customHeight="1">
      <c r="A951" s="115">
        <v>2130899</v>
      </c>
      <c r="B951" s="115" t="s">
        <v>1032</v>
      </c>
      <c r="C951" s="199">
        <v>18</v>
      </c>
      <c r="D951" s="136">
        <v>0</v>
      </c>
      <c r="E951" s="136">
        <v>0</v>
      </c>
      <c r="F951" s="138"/>
      <c r="G951" s="137">
        <v>-100</v>
      </c>
    </row>
    <row r="952" spans="1:7" ht="16.5" customHeight="1">
      <c r="A952" s="115">
        <v>21309</v>
      </c>
      <c r="B952" s="135" t="s">
        <v>1033</v>
      </c>
      <c r="C952" s="199">
        <v>0</v>
      </c>
      <c r="D952" s="136">
        <v>115</v>
      </c>
      <c r="E952" s="136">
        <v>115</v>
      </c>
      <c r="F952" s="138">
        <f>E952/D952*100</f>
        <v>100</v>
      </c>
      <c r="G952" s="137">
        <v>6.48</v>
      </c>
    </row>
    <row r="953" spans="1:7" ht="16.5" customHeight="1">
      <c r="A953" s="115">
        <v>2130901</v>
      </c>
      <c r="B953" s="115" t="s">
        <v>1034</v>
      </c>
      <c r="C953" s="199">
        <v>0</v>
      </c>
      <c r="D953" s="136">
        <v>0</v>
      </c>
      <c r="E953" s="136">
        <v>0</v>
      </c>
      <c r="F953" s="138"/>
      <c r="G953" s="137"/>
    </row>
    <row r="954" spans="1:7" ht="16.5" customHeight="1">
      <c r="A954" s="115">
        <v>2130999</v>
      </c>
      <c r="B954" s="115" t="s">
        <v>1035</v>
      </c>
      <c r="C954" s="199">
        <v>0</v>
      </c>
      <c r="D954" s="136">
        <v>115</v>
      </c>
      <c r="E954" s="136">
        <v>115</v>
      </c>
      <c r="F954" s="138">
        <f>E954/D954*100</f>
        <v>100</v>
      </c>
      <c r="G954" s="137">
        <v>6.48</v>
      </c>
    </row>
    <row r="955" spans="1:7" ht="16.5" customHeight="1">
      <c r="A955" s="115">
        <v>21399</v>
      </c>
      <c r="B955" s="135" t="s">
        <v>1036</v>
      </c>
      <c r="C955" s="199">
        <v>6500</v>
      </c>
      <c r="D955" s="136">
        <v>16906</v>
      </c>
      <c r="E955" s="136">
        <v>16906</v>
      </c>
      <c r="F955" s="138">
        <f>E955/D955*100</f>
        <v>100</v>
      </c>
      <c r="G955" s="137">
        <v>40.02</v>
      </c>
    </row>
    <row r="956" spans="1:7" ht="16.5" customHeight="1">
      <c r="A956" s="115">
        <v>2139901</v>
      </c>
      <c r="B956" s="115" t="s">
        <v>1037</v>
      </c>
      <c r="C956" s="199">
        <v>0</v>
      </c>
      <c r="D956" s="136">
        <v>0</v>
      </c>
      <c r="E956" s="136">
        <v>0</v>
      </c>
      <c r="F956" s="138"/>
      <c r="G956" s="137"/>
    </row>
    <row r="957" spans="1:7" ht="16.5" customHeight="1">
      <c r="A957" s="115">
        <v>2139999</v>
      </c>
      <c r="B957" s="115" t="s">
        <v>1038</v>
      </c>
      <c r="C957" s="199">
        <v>6500</v>
      </c>
      <c r="D957" s="136">
        <v>16906</v>
      </c>
      <c r="E957" s="136">
        <v>16906</v>
      </c>
      <c r="F957" s="138">
        <f>E957/D957*100</f>
        <v>100</v>
      </c>
      <c r="G957" s="137">
        <v>40.02</v>
      </c>
    </row>
    <row r="958" spans="1:7" ht="16.5" customHeight="1">
      <c r="A958" s="115">
        <v>214</v>
      </c>
      <c r="B958" s="135" t="s">
        <v>100</v>
      </c>
      <c r="C958" s="199">
        <v>2217</v>
      </c>
      <c r="D958" s="136">
        <v>10192</v>
      </c>
      <c r="E958" s="136">
        <v>10192</v>
      </c>
      <c r="F958" s="138">
        <f>E958/D958*100</f>
        <v>100</v>
      </c>
      <c r="G958" s="137">
        <v>14.27</v>
      </c>
    </row>
    <row r="959" spans="1:7" ht="16.5" customHeight="1">
      <c r="A959" s="115">
        <v>21401</v>
      </c>
      <c r="B959" s="135" t="s">
        <v>1039</v>
      </c>
      <c r="C959" s="199">
        <v>2007</v>
      </c>
      <c r="D959" s="136">
        <v>9321</v>
      </c>
      <c r="E959" s="136">
        <v>9321</v>
      </c>
      <c r="F959" s="138">
        <f>E959/D959*100</f>
        <v>100</v>
      </c>
      <c r="G959" s="137">
        <v>18.17</v>
      </c>
    </row>
    <row r="960" spans="1:7" ht="16.5" customHeight="1">
      <c r="A960" s="115">
        <v>2140101</v>
      </c>
      <c r="B960" s="115" t="s">
        <v>327</v>
      </c>
      <c r="C960" s="199">
        <v>554</v>
      </c>
      <c r="D960" s="136">
        <v>516</v>
      </c>
      <c r="E960" s="136">
        <v>516</v>
      </c>
      <c r="F960" s="138">
        <f>E960/D960*100</f>
        <v>100</v>
      </c>
      <c r="G960" s="137">
        <v>0.58</v>
      </c>
    </row>
    <row r="961" spans="1:7" ht="16.5" customHeight="1">
      <c r="A961" s="115">
        <v>2140102</v>
      </c>
      <c r="B961" s="115" t="s">
        <v>328</v>
      </c>
      <c r="C961" s="199">
        <v>0</v>
      </c>
      <c r="D961" s="136">
        <v>0</v>
      </c>
      <c r="E961" s="136">
        <v>0</v>
      </c>
      <c r="F961" s="138"/>
      <c r="G961" s="137"/>
    </row>
    <row r="962" spans="1:7" ht="16.5" customHeight="1">
      <c r="A962" s="115">
        <v>2140103</v>
      </c>
      <c r="B962" s="115" t="s">
        <v>329</v>
      </c>
      <c r="C962" s="199">
        <v>0</v>
      </c>
      <c r="D962" s="136">
        <v>0</v>
      </c>
      <c r="E962" s="136">
        <v>0</v>
      </c>
      <c r="F962" s="138"/>
      <c r="G962" s="137"/>
    </row>
    <row r="963" spans="1:7" ht="16.5" customHeight="1">
      <c r="A963" s="115">
        <v>2140104</v>
      </c>
      <c r="B963" s="115" t="s">
        <v>1040</v>
      </c>
      <c r="C963" s="199">
        <v>0</v>
      </c>
      <c r="D963" s="136">
        <v>249</v>
      </c>
      <c r="E963" s="136">
        <v>249</v>
      </c>
      <c r="F963" s="138">
        <f>E963/D963*100</f>
        <v>100</v>
      </c>
      <c r="G963" s="137">
        <v>-95.39</v>
      </c>
    </row>
    <row r="964" spans="1:7" ht="16.5" customHeight="1">
      <c r="A964" s="115">
        <v>2140106</v>
      </c>
      <c r="B964" s="115" t="s">
        <v>1041</v>
      </c>
      <c r="C964" s="199">
        <v>1453</v>
      </c>
      <c r="D964" s="136">
        <v>747</v>
      </c>
      <c r="E964" s="136">
        <v>747</v>
      </c>
      <c r="F964" s="138">
        <f>E964/D964*100</f>
        <v>100</v>
      </c>
      <c r="G964" s="137">
        <v>41.75</v>
      </c>
    </row>
    <row r="965" spans="1:7" ht="16.5" customHeight="1">
      <c r="A965" s="115">
        <v>2140109</v>
      </c>
      <c r="B965" s="115" t="s">
        <v>1042</v>
      </c>
      <c r="C965" s="199">
        <v>0</v>
      </c>
      <c r="D965" s="136">
        <v>0</v>
      </c>
      <c r="E965" s="136">
        <v>0</v>
      </c>
      <c r="F965" s="138"/>
      <c r="G965" s="137"/>
    </row>
    <row r="966" spans="1:7" ht="16.5" customHeight="1">
      <c r="A966" s="115">
        <v>2140110</v>
      </c>
      <c r="B966" s="115" t="s">
        <v>1043</v>
      </c>
      <c r="C966" s="199">
        <v>0</v>
      </c>
      <c r="D966" s="136">
        <v>7396</v>
      </c>
      <c r="E966" s="136">
        <v>7396</v>
      </c>
      <c r="F966" s="138">
        <f>E966/D966*100</f>
        <v>100</v>
      </c>
      <c r="G966" s="137"/>
    </row>
    <row r="967" spans="1:7" ht="16.5" customHeight="1">
      <c r="A967" s="115">
        <v>2140111</v>
      </c>
      <c r="B967" s="115" t="s">
        <v>1044</v>
      </c>
      <c r="C967" s="199">
        <v>0</v>
      </c>
      <c r="D967" s="136">
        <v>0</v>
      </c>
      <c r="E967" s="136">
        <v>0</v>
      </c>
      <c r="F967" s="138"/>
      <c r="G967" s="137"/>
    </row>
    <row r="968" spans="1:7" ht="16.5" customHeight="1">
      <c r="A968" s="115">
        <v>2140112</v>
      </c>
      <c r="B968" s="115" t="s">
        <v>1045</v>
      </c>
      <c r="C968" s="199">
        <v>0</v>
      </c>
      <c r="D968" s="136">
        <v>135</v>
      </c>
      <c r="E968" s="136">
        <v>135</v>
      </c>
      <c r="F968" s="138">
        <f>E968/D968*100</f>
        <v>100</v>
      </c>
      <c r="G968" s="137">
        <v>125</v>
      </c>
    </row>
    <row r="969" spans="1:7" ht="16.5" customHeight="1">
      <c r="A969" s="115">
        <v>2140114</v>
      </c>
      <c r="B969" s="115" t="s">
        <v>1046</v>
      </c>
      <c r="C969" s="199">
        <v>0</v>
      </c>
      <c r="D969" s="136">
        <v>0</v>
      </c>
      <c r="E969" s="136">
        <v>0</v>
      </c>
      <c r="F969" s="138"/>
      <c r="G969" s="137"/>
    </row>
    <row r="970" spans="1:7" ht="16.5" customHeight="1">
      <c r="A970" s="115">
        <v>2140122</v>
      </c>
      <c r="B970" s="115" t="s">
        <v>1047</v>
      </c>
      <c r="C970" s="199">
        <v>0</v>
      </c>
      <c r="D970" s="136">
        <v>0</v>
      </c>
      <c r="E970" s="136">
        <v>0</v>
      </c>
      <c r="F970" s="138"/>
      <c r="G970" s="137"/>
    </row>
    <row r="971" spans="1:7" ht="16.5" customHeight="1">
      <c r="A971" s="115">
        <v>2140123</v>
      </c>
      <c r="B971" s="115" t="s">
        <v>1048</v>
      </c>
      <c r="C971" s="199">
        <v>0</v>
      </c>
      <c r="D971" s="136">
        <v>0</v>
      </c>
      <c r="E971" s="136">
        <v>0</v>
      </c>
      <c r="F971" s="138"/>
      <c r="G971" s="137"/>
    </row>
    <row r="972" spans="1:7" ht="16.5" customHeight="1">
      <c r="A972" s="115">
        <v>2140127</v>
      </c>
      <c r="B972" s="115" t="s">
        <v>1049</v>
      </c>
      <c r="C972" s="199">
        <v>0</v>
      </c>
      <c r="D972" s="136">
        <v>0</v>
      </c>
      <c r="E972" s="136">
        <v>0</v>
      </c>
      <c r="F972" s="138"/>
      <c r="G972" s="137"/>
    </row>
    <row r="973" spans="1:7" ht="16.5" customHeight="1">
      <c r="A973" s="115">
        <v>2140128</v>
      </c>
      <c r="B973" s="115" t="s">
        <v>1050</v>
      </c>
      <c r="C973" s="199">
        <v>0</v>
      </c>
      <c r="D973" s="136">
        <v>0</v>
      </c>
      <c r="E973" s="136">
        <v>0</v>
      </c>
      <c r="F973" s="138"/>
      <c r="G973" s="137"/>
    </row>
    <row r="974" spans="1:7" ht="16.5" customHeight="1">
      <c r="A974" s="115">
        <v>2140129</v>
      </c>
      <c r="B974" s="115" t="s">
        <v>1051</v>
      </c>
      <c r="C974" s="199">
        <v>0</v>
      </c>
      <c r="D974" s="136">
        <v>0</v>
      </c>
      <c r="E974" s="136">
        <v>0</v>
      </c>
      <c r="F974" s="138"/>
      <c r="G974" s="137"/>
    </row>
    <row r="975" spans="1:7" ht="16.5" customHeight="1">
      <c r="A975" s="115">
        <v>2140130</v>
      </c>
      <c r="B975" s="115" t="s">
        <v>1052</v>
      </c>
      <c r="C975" s="199">
        <v>0</v>
      </c>
      <c r="D975" s="136">
        <v>0</v>
      </c>
      <c r="E975" s="136">
        <v>0</v>
      </c>
      <c r="F975" s="138"/>
      <c r="G975" s="137"/>
    </row>
    <row r="976" spans="1:7" ht="16.5" customHeight="1">
      <c r="A976" s="115">
        <v>2140131</v>
      </c>
      <c r="B976" s="115" t="s">
        <v>1053</v>
      </c>
      <c r="C976" s="199">
        <v>0</v>
      </c>
      <c r="D976" s="136">
        <v>0</v>
      </c>
      <c r="E976" s="136">
        <v>0</v>
      </c>
      <c r="F976" s="138"/>
      <c r="G976" s="137"/>
    </row>
    <row r="977" spans="1:7" ht="16.5" customHeight="1">
      <c r="A977" s="115">
        <v>2140133</v>
      </c>
      <c r="B977" s="115" t="s">
        <v>1054</v>
      </c>
      <c r="C977" s="199">
        <v>0</v>
      </c>
      <c r="D977" s="136">
        <v>0</v>
      </c>
      <c r="E977" s="136">
        <v>0</v>
      </c>
      <c r="F977" s="138"/>
      <c r="G977" s="137"/>
    </row>
    <row r="978" spans="1:7" ht="16.5" customHeight="1">
      <c r="A978" s="115">
        <v>2140136</v>
      </c>
      <c r="B978" s="115" t="s">
        <v>1055</v>
      </c>
      <c r="C978" s="199">
        <v>0</v>
      </c>
      <c r="D978" s="136">
        <v>0</v>
      </c>
      <c r="E978" s="136">
        <v>0</v>
      </c>
      <c r="F978" s="138"/>
      <c r="G978" s="137"/>
    </row>
    <row r="979" spans="1:7" ht="16.5" customHeight="1">
      <c r="A979" s="115">
        <v>2140138</v>
      </c>
      <c r="B979" s="115" t="s">
        <v>1056</v>
      </c>
      <c r="C979" s="199">
        <v>0</v>
      </c>
      <c r="D979" s="136">
        <v>0</v>
      </c>
      <c r="E979" s="136">
        <v>0</v>
      </c>
      <c r="F979" s="138"/>
      <c r="G979" s="137"/>
    </row>
    <row r="980" spans="1:7" ht="16.5" customHeight="1">
      <c r="A980" s="115">
        <v>2140199</v>
      </c>
      <c r="B980" s="115" t="s">
        <v>1057</v>
      </c>
      <c r="C980" s="199">
        <v>0</v>
      </c>
      <c r="D980" s="136">
        <v>278</v>
      </c>
      <c r="E980" s="136">
        <v>278</v>
      </c>
      <c r="F980" s="138">
        <f>E980/D980*100</f>
        <v>100</v>
      </c>
      <c r="G980" s="137">
        <v>-79.97</v>
      </c>
    </row>
    <row r="981" spans="1:7" ht="16.5" customHeight="1">
      <c r="A981" s="115">
        <v>21402</v>
      </c>
      <c r="B981" s="135" t="s">
        <v>1058</v>
      </c>
      <c r="C981" s="199">
        <v>0</v>
      </c>
      <c r="D981" s="136">
        <v>0</v>
      </c>
      <c r="E981" s="136">
        <v>0</v>
      </c>
      <c r="F981" s="138"/>
      <c r="G981" s="137"/>
    </row>
    <row r="982" spans="1:7" ht="16.5" customHeight="1">
      <c r="A982" s="115">
        <v>2140201</v>
      </c>
      <c r="B982" s="115" t="s">
        <v>327</v>
      </c>
      <c r="C982" s="199">
        <v>0</v>
      </c>
      <c r="D982" s="136">
        <v>0</v>
      </c>
      <c r="E982" s="136">
        <v>0</v>
      </c>
      <c r="F982" s="138"/>
      <c r="G982" s="137"/>
    </row>
    <row r="983" spans="1:7" ht="16.5" customHeight="1">
      <c r="A983" s="115">
        <v>2140202</v>
      </c>
      <c r="B983" s="115" t="s">
        <v>328</v>
      </c>
      <c r="C983" s="199">
        <v>0</v>
      </c>
      <c r="D983" s="136">
        <v>0</v>
      </c>
      <c r="E983" s="136">
        <v>0</v>
      </c>
      <c r="F983" s="138"/>
      <c r="G983" s="137"/>
    </row>
    <row r="984" spans="1:7" ht="16.5" customHeight="1">
      <c r="A984" s="115">
        <v>2140203</v>
      </c>
      <c r="B984" s="115" t="s">
        <v>329</v>
      </c>
      <c r="C984" s="199">
        <v>0</v>
      </c>
      <c r="D984" s="136">
        <v>0</v>
      </c>
      <c r="E984" s="136">
        <v>0</v>
      </c>
      <c r="F984" s="138"/>
      <c r="G984" s="137"/>
    </row>
    <row r="985" spans="1:7" ht="16.5" customHeight="1">
      <c r="A985" s="115">
        <v>2140204</v>
      </c>
      <c r="B985" s="115" t="s">
        <v>1059</v>
      </c>
      <c r="C985" s="199">
        <v>0</v>
      </c>
      <c r="D985" s="136">
        <v>0</v>
      </c>
      <c r="E985" s="136">
        <v>0</v>
      </c>
      <c r="F985" s="138"/>
      <c r="G985" s="137"/>
    </row>
    <row r="986" spans="1:7" ht="16.5" customHeight="1">
      <c r="A986" s="115">
        <v>2140205</v>
      </c>
      <c r="B986" s="115" t="s">
        <v>1060</v>
      </c>
      <c r="C986" s="199">
        <v>0</v>
      </c>
      <c r="D986" s="136">
        <v>0</v>
      </c>
      <c r="E986" s="136">
        <v>0</v>
      </c>
      <c r="F986" s="138"/>
      <c r="G986" s="137"/>
    </row>
    <row r="987" spans="1:7" ht="16.5" customHeight="1">
      <c r="A987" s="115">
        <v>2140206</v>
      </c>
      <c r="B987" s="115" t="s">
        <v>1061</v>
      </c>
      <c r="C987" s="199">
        <v>0</v>
      </c>
      <c r="D987" s="136">
        <v>0</v>
      </c>
      <c r="E987" s="136">
        <v>0</v>
      </c>
      <c r="F987" s="138"/>
      <c r="G987" s="137"/>
    </row>
    <row r="988" spans="1:7" ht="16.5" customHeight="1">
      <c r="A988" s="115">
        <v>2140207</v>
      </c>
      <c r="B988" s="115" t="s">
        <v>1062</v>
      </c>
      <c r="C988" s="199">
        <v>0</v>
      </c>
      <c r="D988" s="136">
        <v>0</v>
      </c>
      <c r="E988" s="136">
        <v>0</v>
      </c>
      <c r="F988" s="138"/>
      <c r="G988" s="137"/>
    </row>
    <row r="989" spans="1:7" ht="16.5" customHeight="1">
      <c r="A989" s="115">
        <v>2140208</v>
      </c>
      <c r="B989" s="115" t="s">
        <v>1063</v>
      </c>
      <c r="C989" s="199">
        <v>0</v>
      </c>
      <c r="D989" s="136">
        <v>0</v>
      </c>
      <c r="E989" s="136">
        <v>0</v>
      </c>
      <c r="F989" s="138"/>
      <c r="G989" s="137"/>
    </row>
    <row r="990" spans="1:7" ht="16.5" customHeight="1">
      <c r="A990" s="115">
        <v>2140299</v>
      </c>
      <c r="B990" s="115" t="s">
        <v>1064</v>
      </c>
      <c r="C990" s="199">
        <v>0</v>
      </c>
      <c r="D990" s="136">
        <v>0</v>
      </c>
      <c r="E990" s="136">
        <v>0</v>
      </c>
      <c r="F990" s="138"/>
      <c r="G990" s="137"/>
    </row>
    <row r="991" spans="1:7" ht="16.5" customHeight="1">
      <c r="A991" s="115">
        <v>21403</v>
      </c>
      <c r="B991" s="135" t="s">
        <v>1065</v>
      </c>
      <c r="C991" s="199">
        <v>0</v>
      </c>
      <c r="D991" s="136">
        <v>0</v>
      </c>
      <c r="E991" s="136">
        <v>0</v>
      </c>
      <c r="F991" s="138"/>
      <c r="G991" s="137"/>
    </row>
    <row r="992" spans="1:7" ht="16.5" customHeight="1">
      <c r="A992" s="115">
        <v>2140301</v>
      </c>
      <c r="B992" s="115" t="s">
        <v>327</v>
      </c>
      <c r="C992" s="199">
        <v>0</v>
      </c>
      <c r="D992" s="136">
        <v>0</v>
      </c>
      <c r="E992" s="136">
        <v>0</v>
      </c>
      <c r="F992" s="138"/>
      <c r="G992" s="137"/>
    </row>
    <row r="993" spans="1:7" ht="16.5" customHeight="1">
      <c r="A993" s="115">
        <v>2140302</v>
      </c>
      <c r="B993" s="115" t="s">
        <v>328</v>
      </c>
      <c r="C993" s="199">
        <v>0</v>
      </c>
      <c r="D993" s="136">
        <v>0</v>
      </c>
      <c r="E993" s="136">
        <v>0</v>
      </c>
      <c r="F993" s="138"/>
      <c r="G993" s="137"/>
    </row>
    <row r="994" spans="1:7" ht="16.5" customHeight="1">
      <c r="A994" s="115">
        <v>2140303</v>
      </c>
      <c r="B994" s="115" t="s">
        <v>329</v>
      </c>
      <c r="C994" s="199">
        <v>0</v>
      </c>
      <c r="D994" s="136">
        <v>0</v>
      </c>
      <c r="E994" s="136">
        <v>0</v>
      </c>
      <c r="F994" s="138"/>
      <c r="G994" s="137"/>
    </row>
    <row r="995" spans="1:7" ht="16.5" customHeight="1">
      <c r="A995" s="115">
        <v>2140304</v>
      </c>
      <c r="B995" s="115" t="s">
        <v>1066</v>
      </c>
      <c r="C995" s="199">
        <v>0</v>
      </c>
      <c r="D995" s="136">
        <v>0</v>
      </c>
      <c r="E995" s="136">
        <v>0</v>
      </c>
      <c r="F995" s="138"/>
      <c r="G995" s="137"/>
    </row>
    <row r="996" spans="1:7" ht="16.5" customHeight="1">
      <c r="A996" s="115">
        <v>2140305</v>
      </c>
      <c r="B996" s="115" t="s">
        <v>1067</v>
      </c>
      <c r="C996" s="199">
        <v>0</v>
      </c>
      <c r="D996" s="136">
        <v>0</v>
      </c>
      <c r="E996" s="136">
        <v>0</v>
      </c>
      <c r="F996" s="138"/>
      <c r="G996" s="137"/>
    </row>
    <row r="997" spans="1:7" ht="16.5" customHeight="1">
      <c r="A997" s="115">
        <v>2140306</v>
      </c>
      <c r="B997" s="115" t="s">
        <v>1068</v>
      </c>
      <c r="C997" s="199">
        <v>0</v>
      </c>
      <c r="D997" s="136">
        <v>0</v>
      </c>
      <c r="E997" s="136">
        <v>0</v>
      </c>
      <c r="F997" s="138"/>
      <c r="G997" s="137"/>
    </row>
    <row r="998" spans="1:7" ht="16.5" customHeight="1">
      <c r="A998" s="115">
        <v>2140307</v>
      </c>
      <c r="B998" s="115" t="s">
        <v>1069</v>
      </c>
      <c r="C998" s="199">
        <v>0</v>
      </c>
      <c r="D998" s="136">
        <v>0</v>
      </c>
      <c r="E998" s="136">
        <v>0</v>
      </c>
      <c r="F998" s="138"/>
      <c r="G998" s="137"/>
    </row>
    <row r="999" spans="1:7" ht="16.5" customHeight="1">
      <c r="A999" s="115">
        <v>2140308</v>
      </c>
      <c r="B999" s="115" t="s">
        <v>1070</v>
      </c>
      <c r="C999" s="199">
        <v>0</v>
      </c>
      <c r="D999" s="136">
        <v>0</v>
      </c>
      <c r="E999" s="136">
        <v>0</v>
      </c>
      <c r="F999" s="138"/>
      <c r="G999" s="137"/>
    </row>
    <row r="1000" spans="1:7" ht="16.5" customHeight="1">
      <c r="A1000" s="115">
        <v>2140399</v>
      </c>
      <c r="B1000" s="115" t="s">
        <v>1071</v>
      </c>
      <c r="C1000" s="199">
        <v>0</v>
      </c>
      <c r="D1000" s="136">
        <v>0</v>
      </c>
      <c r="E1000" s="136">
        <v>0</v>
      </c>
      <c r="F1000" s="138"/>
      <c r="G1000" s="137"/>
    </row>
    <row r="1001" spans="1:7" ht="16.5" customHeight="1">
      <c r="A1001" s="115">
        <v>21404</v>
      </c>
      <c r="B1001" s="135" t="s">
        <v>1072</v>
      </c>
      <c r="C1001" s="199">
        <v>0</v>
      </c>
      <c r="D1001" s="136"/>
      <c r="E1001" s="136"/>
      <c r="F1001" s="138"/>
      <c r="G1001" s="137">
        <v>-100</v>
      </c>
    </row>
    <row r="1002" spans="1:7" ht="16.5" customHeight="1">
      <c r="A1002" s="115">
        <v>2140402</v>
      </c>
      <c r="B1002" s="115" t="s">
        <v>1073</v>
      </c>
      <c r="C1002" s="199">
        <v>0</v>
      </c>
      <c r="D1002" s="136"/>
      <c r="E1002" s="136"/>
      <c r="F1002" s="138"/>
      <c r="G1002" s="137">
        <v>-100</v>
      </c>
    </row>
    <row r="1003" spans="1:7" ht="16.5" customHeight="1">
      <c r="A1003" s="115">
        <v>21405</v>
      </c>
      <c r="B1003" s="135" t="s">
        <v>1074</v>
      </c>
      <c r="C1003" s="199">
        <v>0</v>
      </c>
      <c r="D1003" s="136">
        <v>0</v>
      </c>
      <c r="E1003" s="136">
        <v>0</v>
      </c>
      <c r="F1003" s="138"/>
      <c r="G1003" s="137"/>
    </row>
    <row r="1004" spans="1:7" ht="16.5" customHeight="1">
      <c r="A1004" s="115">
        <v>2140501</v>
      </c>
      <c r="B1004" s="115" t="s">
        <v>327</v>
      </c>
      <c r="C1004" s="199">
        <v>0</v>
      </c>
      <c r="D1004" s="136">
        <v>0</v>
      </c>
      <c r="E1004" s="136">
        <v>0</v>
      </c>
      <c r="F1004" s="138"/>
      <c r="G1004" s="137"/>
    </row>
    <row r="1005" spans="1:7" ht="16.5" customHeight="1">
      <c r="A1005" s="115">
        <v>2140502</v>
      </c>
      <c r="B1005" s="115" t="s">
        <v>328</v>
      </c>
      <c r="C1005" s="199">
        <v>0</v>
      </c>
      <c r="D1005" s="136">
        <v>0</v>
      </c>
      <c r="E1005" s="136">
        <v>0</v>
      </c>
      <c r="F1005" s="138"/>
      <c r="G1005" s="137"/>
    </row>
    <row r="1006" spans="1:7" ht="16.5" customHeight="1">
      <c r="A1006" s="115">
        <v>2140503</v>
      </c>
      <c r="B1006" s="115" t="s">
        <v>329</v>
      </c>
      <c r="C1006" s="199">
        <v>0</v>
      </c>
      <c r="D1006" s="136">
        <v>0</v>
      </c>
      <c r="E1006" s="136">
        <v>0</v>
      </c>
      <c r="F1006" s="138"/>
      <c r="G1006" s="137"/>
    </row>
    <row r="1007" spans="1:7" ht="16.5" customHeight="1">
      <c r="A1007" s="115">
        <v>2140504</v>
      </c>
      <c r="B1007" s="115" t="s">
        <v>1063</v>
      </c>
      <c r="C1007" s="199">
        <v>0</v>
      </c>
      <c r="D1007" s="136">
        <v>0</v>
      </c>
      <c r="E1007" s="136">
        <v>0</v>
      </c>
      <c r="F1007" s="138"/>
      <c r="G1007" s="137"/>
    </row>
    <row r="1008" spans="1:7" ht="16.5" customHeight="1">
      <c r="A1008" s="115">
        <v>2140505</v>
      </c>
      <c r="B1008" s="115" t="s">
        <v>1075</v>
      </c>
      <c r="C1008" s="199">
        <v>0</v>
      </c>
      <c r="D1008" s="136">
        <v>0</v>
      </c>
      <c r="E1008" s="136">
        <v>0</v>
      </c>
      <c r="F1008" s="138"/>
      <c r="G1008" s="137"/>
    </row>
    <row r="1009" spans="1:7" ht="16.5" customHeight="1">
      <c r="A1009" s="115">
        <v>2140599</v>
      </c>
      <c r="B1009" s="115" t="s">
        <v>1076</v>
      </c>
      <c r="C1009" s="199">
        <v>0</v>
      </c>
      <c r="D1009" s="136">
        <v>0</v>
      </c>
      <c r="E1009" s="136">
        <v>0</v>
      </c>
      <c r="F1009" s="138"/>
      <c r="G1009" s="137"/>
    </row>
    <row r="1010" spans="1:7" ht="16.5" customHeight="1">
      <c r="A1010" s="115">
        <v>21406</v>
      </c>
      <c r="B1010" s="135" t="s">
        <v>1077</v>
      </c>
      <c r="C1010" s="199">
        <v>0</v>
      </c>
      <c r="D1010" s="136">
        <v>213</v>
      </c>
      <c r="E1010" s="136">
        <v>213</v>
      </c>
      <c r="F1010" s="138">
        <f>E1010/D1010*100</f>
        <v>100</v>
      </c>
      <c r="G1010" s="137">
        <v>-77.63</v>
      </c>
    </row>
    <row r="1011" spans="1:7" ht="16.5" customHeight="1">
      <c r="A1011" s="115">
        <v>2140601</v>
      </c>
      <c r="B1011" s="115" t="s">
        <v>1078</v>
      </c>
      <c r="C1011" s="199">
        <v>0</v>
      </c>
      <c r="D1011" s="136">
        <v>213</v>
      </c>
      <c r="E1011" s="136">
        <v>213</v>
      </c>
      <c r="F1011" s="138">
        <f>E1011/D1011*100</f>
        <v>100</v>
      </c>
      <c r="G1011" s="137">
        <v>-77.63</v>
      </c>
    </row>
    <row r="1012" spans="1:7" ht="16.5" customHeight="1">
      <c r="A1012" s="115">
        <v>2140602</v>
      </c>
      <c r="B1012" s="115" t="s">
        <v>1079</v>
      </c>
      <c r="C1012" s="199">
        <v>0</v>
      </c>
      <c r="D1012" s="136">
        <v>0</v>
      </c>
      <c r="E1012" s="136">
        <v>0</v>
      </c>
      <c r="F1012" s="138"/>
      <c r="G1012" s="137"/>
    </row>
    <row r="1013" spans="1:7" ht="16.5" customHeight="1">
      <c r="A1013" s="115">
        <v>2140603</v>
      </c>
      <c r="B1013" s="115" t="s">
        <v>1080</v>
      </c>
      <c r="C1013" s="199"/>
      <c r="D1013" s="136">
        <v>0</v>
      </c>
      <c r="E1013" s="136">
        <v>0</v>
      </c>
      <c r="F1013" s="138"/>
      <c r="G1013" s="137"/>
    </row>
    <row r="1014" spans="1:7" ht="16.5" customHeight="1">
      <c r="A1014" s="115">
        <v>2140699</v>
      </c>
      <c r="B1014" s="115" t="s">
        <v>1081</v>
      </c>
      <c r="C1014" s="199"/>
      <c r="D1014" s="136">
        <v>0</v>
      </c>
      <c r="E1014" s="136">
        <v>0</v>
      </c>
      <c r="F1014" s="138"/>
      <c r="G1014" s="137"/>
    </row>
    <row r="1015" spans="1:7" ht="16.5" customHeight="1">
      <c r="A1015" s="115">
        <v>21499</v>
      </c>
      <c r="B1015" s="135" t="s">
        <v>1082</v>
      </c>
      <c r="C1015" s="199">
        <v>210</v>
      </c>
      <c r="D1015" s="136">
        <v>658</v>
      </c>
      <c r="E1015" s="136">
        <v>658</v>
      </c>
      <c r="F1015" s="138">
        <f>E1015/D1015*100</f>
        <v>100</v>
      </c>
      <c r="G1015" s="137"/>
    </row>
    <row r="1016" spans="1:7" ht="16.5" customHeight="1">
      <c r="A1016" s="115">
        <v>2149901</v>
      </c>
      <c r="B1016" s="115" t="s">
        <v>1083</v>
      </c>
      <c r="C1016" s="199">
        <v>50</v>
      </c>
      <c r="D1016" s="136">
        <v>658</v>
      </c>
      <c r="E1016" s="136">
        <v>658</v>
      </c>
      <c r="F1016" s="138">
        <f>E1016/D1016*100</f>
        <v>100</v>
      </c>
      <c r="G1016" s="137"/>
    </row>
    <row r="1017" spans="1:7" ht="16.5" customHeight="1">
      <c r="A1017" s="115">
        <v>2149999</v>
      </c>
      <c r="B1017" s="115" t="s">
        <v>1084</v>
      </c>
      <c r="C1017" s="199">
        <v>160</v>
      </c>
      <c r="D1017" s="136">
        <v>0</v>
      </c>
      <c r="E1017" s="136">
        <v>0</v>
      </c>
      <c r="F1017" s="138"/>
      <c r="G1017" s="137"/>
    </row>
    <row r="1018" spans="1:7" ht="16.5" customHeight="1">
      <c r="A1018" s="115">
        <v>215</v>
      </c>
      <c r="B1018" s="135" t="s">
        <v>101</v>
      </c>
      <c r="C1018" s="202"/>
      <c r="D1018" s="198">
        <v>350</v>
      </c>
      <c r="E1018" s="136">
        <v>350</v>
      </c>
      <c r="F1018" s="138">
        <f>E1018/D1018*100</f>
        <v>100</v>
      </c>
      <c r="G1018" s="137">
        <v>-64.82</v>
      </c>
    </row>
    <row r="1019" spans="1:7" ht="16.5" customHeight="1">
      <c r="A1019" s="115">
        <v>21501</v>
      </c>
      <c r="B1019" s="135" t="s">
        <v>1085</v>
      </c>
      <c r="C1019" s="202"/>
      <c r="D1019" s="198"/>
      <c r="E1019" s="136">
        <v>0</v>
      </c>
      <c r="F1019" s="138"/>
      <c r="G1019" s="137"/>
    </row>
    <row r="1020" spans="1:7" ht="16.5" customHeight="1">
      <c r="A1020" s="115">
        <v>2150101</v>
      </c>
      <c r="B1020" s="115" t="s">
        <v>327</v>
      </c>
      <c r="C1020" s="202"/>
      <c r="D1020" s="198"/>
      <c r="E1020" s="136">
        <v>0</v>
      </c>
      <c r="F1020" s="138"/>
      <c r="G1020" s="137"/>
    </row>
    <row r="1021" spans="1:7" ht="16.5" customHeight="1">
      <c r="A1021" s="115">
        <v>2150102</v>
      </c>
      <c r="B1021" s="115" t="s">
        <v>328</v>
      </c>
      <c r="C1021" s="202"/>
      <c r="D1021" s="198"/>
      <c r="E1021" s="136">
        <v>0</v>
      </c>
      <c r="F1021" s="138"/>
      <c r="G1021" s="137"/>
    </row>
    <row r="1022" spans="1:7" ht="16.5" customHeight="1">
      <c r="A1022" s="115">
        <v>2150103</v>
      </c>
      <c r="B1022" s="115" t="s">
        <v>329</v>
      </c>
      <c r="C1022" s="202"/>
      <c r="D1022" s="198"/>
      <c r="E1022" s="136">
        <v>0</v>
      </c>
      <c r="F1022" s="138"/>
      <c r="G1022" s="137"/>
    </row>
    <row r="1023" spans="1:7" ht="16.5" customHeight="1">
      <c r="A1023" s="115">
        <v>2150104</v>
      </c>
      <c r="B1023" s="115" t="s">
        <v>1086</v>
      </c>
      <c r="C1023" s="202"/>
      <c r="D1023" s="198"/>
      <c r="E1023" s="136">
        <v>0</v>
      </c>
      <c r="F1023" s="138"/>
      <c r="G1023" s="137"/>
    </row>
    <row r="1024" spans="1:7" ht="16.5" customHeight="1">
      <c r="A1024" s="115">
        <v>2150105</v>
      </c>
      <c r="B1024" s="115" t="s">
        <v>1087</v>
      </c>
      <c r="C1024" s="202"/>
      <c r="D1024" s="198"/>
      <c r="E1024" s="136">
        <v>0</v>
      </c>
      <c r="F1024" s="138"/>
      <c r="G1024" s="137"/>
    </row>
    <row r="1025" spans="1:7" ht="16.5" customHeight="1">
      <c r="A1025" s="115">
        <v>2150106</v>
      </c>
      <c r="B1025" s="115" t="s">
        <v>1088</v>
      </c>
      <c r="C1025" s="202"/>
      <c r="D1025" s="198"/>
      <c r="E1025" s="136">
        <v>0</v>
      </c>
      <c r="F1025" s="138"/>
      <c r="G1025" s="137"/>
    </row>
    <row r="1026" spans="1:7" ht="16.5" customHeight="1">
      <c r="A1026" s="115">
        <v>2150107</v>
      </c>
      <c r="B1026" s="115" t="s">
        <v>1089</v>
      </c>
      <c r="C1026" s="202"/>
      <c r="D1026" s="198"/>
      <c r="E1026" s="136">
        <v>0</v>
      </c>
      <c r="F1026" s="138"/>
      <c r="G1026" s="137"/>
    </row>
    <row r="1027" spans="1:7" ht="16.5" customHeight="1">
      <c r="A1027" s="115">
        <v>2150108</v>
      </c>
      <c r="B1027" s="115" t="s">
        <v>1090</v>
      </c>
      <c r="C1027" s="202"/>
      <c r="D1027" s="198"/>
      <c r="E1027" s="136">
        <v>0</v>
      </c>
      <c r="F1027" s="138"/>
      <c r="G1027" s="137"/>
    </row>
    <row r="1028" spans="1:7" ht="16.5" customHeight="1">
      <c r="A1028" s="115">
        <v>2150199</v>
      </c>
      <c r="B1028" s="115" t="s">
        <v>1091</v>
      </c>
      <c r="C1028" s="202"/>
      <c r="D1028" s="198"/>
      <c r="E1028" s="136">
        <v>0</v>
      </c>
      <c r="F1028" s="138"/>
      <c r="G1028" s="137"/>
    </row>
    <row r="1029" spans="1:7" ht="16.5" customHeight="1">
      <c r="A1029" s="115">
        <v>21502</v>
      </c>
      <c r="B1029" s="135" t="s">
        <v>1092</v>
      </c>
      <c r="C1029" s="202"/>
      <c r="D1029" s="198">
        <v>350</v>
      </c>
      <c r="E1029" s="136">
        <v>350</v>
      </c>
      <c r="F1029" s="138">
        <f>E1029/D1029*100</f>
        <v>100</v>
      </c>
      <c r="G1029" s="137">
        <v>-64.82</v>
      </c>
    </row>
    <row r="1030" spans="1:7" ht="16.5" customHeight="1">
      <c r="A1030" s="115">
        <v>2150201</v>
      </c>
      <c r="B1030" s="115" t="s">
        <v>327</v>
      </c>
      <c r="C1030" s="202"/>
      <c r="D1030" s="198"/>
      <c r="E1030" s="136">
        <v>0</v>
      </c>
      <c r="F1030" s="138"/>
      <c r="G1030" s="137"/>
    </row>
    <row r="1031" spans="1:7" ht="16.5" customHeight="1">
      <c r="A1031" s="115">
        <v>2150202</v>
      </c>
      <c r="B1031" s="115" t="s">
        <v>328</v>
      </c>
      <c r="C1031" s="202"/>
      <c r="D1031" s="198"/>
      <c r="E1031" s="136">
        <v>0</v>
      </c>
      <c r="F1031" s="138"/>
      <c r="G1031" s="137"/>
    </row>
    <row r="1032" spans="1:7" ht="16.5" customHeight="1">
      <c r="A1032" s="115">
        <v>2150203</v>
      </c>
      <c r="B1032" s="115" t="s">
        <v>329</v>
      </c>
      <c r="C1032" s="202"/>
      <c r="D1032" s="198"/>
      <c r="E1032" s="136">
        <v>0</v>
      </c>
      <c r="F1032" s="138"/>
      <c r="G1032" s="137"/>
    </row>
    <row r="1033" spans="1:7" ht="16.5" customHeight="1">
      <c r="A1033" s="115">
        <v>2150204</v>
      </c>
      <c r="B1033" s="115" t="s">
        <v>1093</v>
      </c>
      <c r="C1033" s="202"/>
      <c r="D1033" s="198"/>
      <c r="E1033" s="136">
        <v>0</v>
      </c>
      <c r="F1033" s="138"/>
      <c r="G1033" s="137"/>
    </row>
    <row r="1034" spans="1:7" ht="16.5" customHeight="1">
      <c r="A1034" s="115">
        <v>2150205</v>
      </c>
      <c r="B1034" s="115" t="s">
        <v>1094</v>
      </c>
      <c r="C1034" s="202"/>
      <c r="D1034" s="198"/>
      <c r="E1034" s="136">
        <v>0</v>
      </c>
      <c r="F1034" s="138"/>
      <c r="G1034" s="137"/>
    </row>
    <row r="1035" spans="1:7" ht="16.5" customHeight="1">
      <c r="A1035" s="115">
        <v>2150206</v>
      </c>
      <c r="B1035" s="115" t="s">
        <v>1095</v>
      </c>
      <c r="C1035" s="202"/>
      <c r="D1035" s="198"/>
      <c r="E1035" s="136">
        <v>0</v>
      </c>
      <c r="F1035" s="138"/>
      <c r="G1035" s="137"/>
    </row>
    <row r="1036" spans="1:7" ht="16.5" customHeight="1">
      <c r="A1036" s="115">
        <v>2150207</v>
      </c>
      <c r="B1036" s="115" t="s">
        <v>1096</v>
      </c>
      <c r="C1036" s="202"/>
      <c r="D1036" s="198"/>
      <c r="E1036" s="136">
        <v>0</v>
      </c>
      <c r="F1036" s="138"/>
      <c r="G1036" s="137"/>
    </row>
    <row r="1037" spans="1:7" ht="16.5" customHeight="1">
      <c r="A1037" s="115">
        <v>2150208</v>
      </c>
      <c r="B1037" s="115" t="s">
        <v>1097</v>
      </c>
      <c r="C1037" s="202"/>
      <c r="D1037" s="198"/>
      <c r="E1037" s="136">
        <v>0</v>
      </c>
      <c r="F1037" s="138"/>
      <c r="G1037" s="137"/>
    </row>
    <row r="1038" spans="1:7" ht="16.5" customHeight="1">
      <c r="A1038" s="115">
        <v>2150209</v>
      </c>
      <c r="B1038" s="115" t="s">
        <v>1098</v>
      </c>
      <c r="C1038" s="202"/>
      <c r="D1038" s="198"/>
      <c r="E1038" s="136">
        <v>0</v>
      </c>
      <c r="F1038" s="138"/>
      <c r="G1038" s="137"/>
    </row>
    <row r="1039" spans="1:7" ht="16.5" customHeight="1">
      <c r="A1039" s="115">
        <v>2150210</v>
      </c>
      <c r="B1039" s="115" t="s">
        <v>1099</v>
      </c>
      <c r="C1039" s="202"/>
      <c r="D1039" s="198"/>
      <c r="E1039" s="136">
        <v>0</v>
      </c>
      <c r="F1039" s="138"/>
      <c r="G1039" s="137"/>
    </row>
    <row r="1040" spans="1:7" ht="16.5" customHeight="1">
      <c r="A1040" s="115">
        <v>2150212</v>
      </c>
      <c r="B1040" s="115" t="s">
        <v>1100</v>
      </c>
      <c r="C1040" s="202"/>
      <c r="D1040" s="198"/>
      <c r="E1040" s="136">
        <v>0</v>
      </c>
      <c r="F1040" s="138"/>
      <c r="G1040" s="137"/>
    </row>
    <row r="1041" spans="1:7" ht="16.5" customHeight="1">
      <c r="A1041" s="115">
        <v>2150213</v>
      </c>
      <c r="B1041" s="115" t="s">
        <v>1101</v>
      </c>
      <c r="C1041" s="202"/>
      <c r="D1041" s="198"/>
      <c r="E1041" s="136">
        <v>0</v>
      </c>
      <c r="F1041" s="138"/>
      <c r="G1041" s="137"/>
    </row>
    <row r="1042" spans="1:7" ht="16.5" customHeight="1">
      <c r="A1042" s="115">
        <v>2150214</v>
      </c>
      <c r="B1042" s="115" t="s">
        <v>1102</v>
      </c>
      <c r="C1042" s="202"/>
      <c r="D1042" s="198"/>
      <c r="E1042" s="136">
        <v>0</v>
      </c>
      <c r="F1042" s="138"/>
      <c r="G1042" s="137"/>
    </row>
    <row r="1043" spans="1:7" ht="16.5" customHeight="1">
      <c r="A1043" s="115">
        <v>2150215</v>
      </c>
      <c r="B1043" s="115" t="s">
        <v>1103</v>
      </c>
      <c r="C1043" s="202"/>
      <c r="D1043" s="198"/>
      <c r="E1043" s="136">
        <v>0</v>
      </c>
      <c r="F1043" s="138"/>
      <c r="G1043" s="137"/>
    </row>
    <row r="1044" spans="1:7" ht="16.5" customHeight="1">
      <c r="A1044" s="115">
        <v>2150299</v>
      </c>
      <c r="B1044" s="115" t="s">
        <v>1104</v>
      </c>
      <c r="C1044" s="202"/>
      <c r="D1044" s="198">
        <v>350</v>
      </c>
      <c r="E1044" s="136">
        <v>350</v>
      </c>
      <c r="F1044" s="138">
        <f>E1044/D1044*100</f>
        <v>100</v>
      </c>
      <c r="G1044" s="137">
        <v>-64.82</v>
      </c>
    </row>
    <row r="1045" spans="1:7" ht="16.5" customHeight="1">
      <c r="A1045" s="115">
        <v>21503</v>
      </c>
      <c r="B1045" s="135" t="s">
        <v>1105</v>
      </c>
      <c r="C1045" s="202"/>
      <c r="D1045" s="198"/>
      <c r="E1045" s="136">
        <v>0</v>
      </c>
      <c r="F1045" s="138"/>
      <c r="G1045" s="137"/>
    </row>
    <row r="1046" spans="1:7" ht="16.5" customHeight="1">
      <c r="A1046" s="115">
        <v>2150301</v>
      </c>
      <c r="B1046" s="115" t="s">
        <v>327</v>
      </c>
      <c r="C1046" s="202"/>
      <c r="D1046" s="198"/>
      <c r="E1046" s="136">
        <v>0</v>
      </c>
      <c r="F1046" s="138"/>
      <c r="G1046" s="137"/>
    </row>
    <row r="1047" spans="1:7" ht="16.5" customHeight="1">
      <c r="A1047" s="115">
        <v>2150302</v>
      </c>
      <c r="B1047" s="115" t="s">
        <v>328</v>
      </c>
      <c r="C1047" s="202"/>
      <c r="D1047" s="198"/>
      <c r="E1047" s="136">
        <v>0</v>
      </c>
      <c r="F1047" s="138"/>
      <c r="G1047" s="137"/>
    </row>
    <row r="1048" spans="1:7" ht="16.5" customHeight="1">
      <c r="A1048" s="115">
        <v>2150303</v>
      </c>
      <c r="B1048" s="115" t="s">
        <v>329</v>
      </c>
      <c r="C1048" s="202"/>
      <c r="D1048" s="198"/>
      <c r="E1048" s="136">
        <v>0</v>
      </c>
      <c r="F1048" s="138"/>
      <c r="G1048" s="137"/>
    </row>
    <row r="1049" spans="1:7" ht="16.5" customHeight="1">
      <c r="A1049" s="115">
        <v>2150399</v>
      </c>
      <c r="B1049" s="115" t="s">
        <v>1106</v>
      </c>
      <c r="C1049" s="202"/>
      <c r="D1049" s="198"/>
      <c r="E1049" s="136">
        <v>0</v>
      </c>
      <c r="F1049" s="138"/>
      <c r="G1049" s="137"/>
    </row>
    <row r="1050" spans="1:7" ht="16.5" customHeight="1">
      <c r="A1050" s="115">
        <v>21505</v>
      </c>
      <c r="B1050" s="135" t="s">
        <v>1107</v>
      </c>
      <c r="C1050" s="202"/>
      <c r="D1050" s="198"/>
      <c r="E1050" s="136">
        <v>0</v>
      </c>
      <c r="F1050" s="138"/>
      <c r="G1050" s="137"/>
    </row>
    <row r="1051" spans="1:7" ht="16.5" customHeight="1">
      <c r="A1051" s="115">
        <v>2150501</v>
      </c>
      <c r="B1051" s="115" t="s">
        <v>327</v>
      </c>
      <c r="C1051" s="202"/>
      <c r="D1051" s="198"/>
      <c r="E1051" s="136">
        <v>0</v>
      </c>
      <c r="F1051" s="138"/>
      <c r="G1051" s="137"/>
    </row>
    <row r="1052" spans="1:7" ht="16.5" customHeight="1">
      <c r="A1052" s="115">
        <v>2150502</v>
      </c>
      <c r="B1052" s="115" t="s">
        <v>328</v>
      </c>
      <c r="C1052" s="202"/>
      <c r="D1052" s="198"/>
      <c r="E1052" s="136">
        <v>0</v>
      </c>
      <c r="F1052" s="138"/>
      <c r="G1052" s="137"/>
    </row>
    <row r="1053" spans="1:7" ht="17.25" customHeight="1">
      <c r="A1053" s="115">
        <v>2150503</v>
      </c>
      <c r="B1053" s="115" t="s">
        <v>329</v>
      </c>
      <c r="C1053" s="202"/>
      <c r="D1053" s="198"/>
      <c r="E1053" s="136">
        <v>0</v>
      </c>
      <c r="F1053" s="138"/>
      <c r="G1053" s="137"/>
    </row>
    <row r="1054" spans="1:7" ht="16.5" customHeight="1">
      <c r="A1054" s="115">
        <v>2150505</v>
      </c>
      <c r="B1054" s="115" t="s">
        <v>1108</v>
      </c>
      <c r="C1054" s="202"/>
      <c r="D1054" s="198"/>
      <c r="E1054" s="136">
        <v>0</v>
      </c>
      <c r="F1054" s="138"/>
      <c r="G1054" s="137"/>
    </row>
    <row r="1055" spans="1:7" ht="16.5" customHeight="1">
      <c r="A1055" s="115">
        <v>2150507</v>
      </c>
      <c r="B1055" s="115" t="s">
        <v>1109</v>
      </c>
      <c r="C1055" s="202"/>
      <c r="D1055" s="198"/>
      <c r="E1055" s="136">
        <v>0</v>
      </c>
      <c r="F1055" s="138"/>
      <c r="G1055" s="137"/>
    </row>
    <row r="1056" spans="1:7" ht="16.5" customHeight="1">
      <c r="A1056" s="115">
        <v>2150508</v>
      </c>
      <c r="B1056" s="115" t="s">
        <v>1110</v>
      </c>
      <c r="C1056" s="202"/>
      <c r="D1056" s="198"/>
      <c r="E1056" s="136">
        <v>0</v>
      </c>
      <c r="F1056" s="138"/>
      <c r="G1056" s="137"/>
    </row>
    <row r="1057" spans="1:7" ht="16.5" customHeight="1">
      <c r="A1057" s="115">
        <v>2150516</v>
      </c>
      <c r="B1057" s="115" t="s">
        <v>1111</v>
      </c>
      <c r="C1057" s="202"/>
      <c r="D1057" s="198"/>
      <c r="E1057" s="136">
        <v>0</v>
      </c>
      <c r="F1057" s="138"/>
      <c r="G1057" s="137"/>
    </row>
    <row r="1058" spans="1:7" ht="16.5" customHeight="1">
      <c r="A1058" s="115">
        <v>2150517</v>
      </c>
      <c r="B1058" s="115" t="s">
        <v>1112</v>
      </c>
      <c r="C1058" s="202"/>
      <c r="D1058" s="198"/>
      <c r="E1058" s="136">
        <v>0</v>
      </c>
      <c r="F1058" s="138"/>
      <c r="G1058" s="137"/>
    </row>
    <row r="1059" spans="1:7" ht="16.5" customHeight="1">
      <c r="A1059" s="115">
        <v>2150550</v>
      </c>
      <c r="B1059" s="115" t="s">
        <v>336</v>
      </c>
      <c r="C1059" s="202"/>
      <c r="D1059" s="198"/>
      <c r="E1059" s="136">
        <v>0</v>
      </c>
      <c r="F1059" s="138"/>
      <c r="G1059" s="137"/>
    </row>
    <row r="1060" spans="1:7" ht="16.5" customHeight="1">
      <c r="A1060" s="115">
        <v>2150599</v>
      </c>
      <c r="B1060" s="115" t="s">
        <v>1113</v>
      </c>
      <c r="C1060" s="202"/>
      <c r="D1060" s="198"/>
      <c r="E1060" s="136">
        <v>0</v>
      </c>
      <c r="F1060" s="138"/>
      <c r="G1060" s="137"/>
    </row>
    <row r="1061" spans="1:7" ht="16.5" customHeight="1">
      <c r="A1061" s="115">
        <v>21507</v>
      </c>
      <c r="B1061" s="135" t="s">
        <v>1114</v>
      </c>
      <c r="C1061" s="202"/>
      <c r="D1061" s="198"/>
      <c r="E1061" s="136">
        <v>0</v>
      </c>
      <c r="F1061" s="138"/>
      <c r="G1061" s="137"/>
    </row>
    <row r="1062" spans="1:7" ht="16.5" customHeight="1">
      <c r="A1062" s="115">
        <v>2150701</v>
      </c>
      <c r="B1062" s="115" t="s">
        <v>327</v>
      </c>
      <c r="C1062" s="202"/>
      <c r="D1062" s="198"/>
      <c r="E1062" s="136">
        <v>0</v>
      </c>
      <c r="F1062" s="138"/>
      <c r="G1062" s="137"/>
    </row>
    <row r="1063" spans="1:7" ht="16.5" customHeight="1">
      <c r="A1063" s="115">
        <v>2150702</v>
      </c>
      <c r="B1063" s="115" t="s">
        <v>328</v>
      </c>
      <c r="C1063" s="202"/>
      <c r="D1063" s="198"/>
      <c r="E1063" s="136">
        <v>0</v>
      </c>
      <c r="F1063" s="138"/>
      <c r="G1063" s="137"/>
    </row>
    <row r="1064" spans="1:7" ht="16.5" customHeight="1">
      <c r="A1064" s="115">
        <v>2150703</v>
      </c>
      <c r="B1064" s="115" t="s">
        <v>329</v>
      </c>
      <c r="C1064" s="202"/>
      <c r="D1064" s="198"/>
      <c r="E1064" s="136">
        <v>0</v>
      </c>
      <c r="F1064" s="138"/>
      <c r="G1064" s="137"/>
    </row>
    <row r="1065" spans="1:7" ht="16.5" customHeight="1">
      <c r="A1065" s="115">
        <v>2150704</v>
      </c>
      <c r="B1065" s="115" t="s">
        <v>1115</v>
      </c>
      <c r="C1065" s="202"/>
      <c r="D1065" s="198"/>
      <c r="E1065" s="136">
        <v>0</v>
      </c>
      <c r="F1065" s="138"/>
      <c r="G1065" s="137"/>
    </row>
    <row r="1066" spans="1:7" ht="16.5" customHeight="1">
      <c r="A1066" s="115">
        <v>2150705</v>
      </c>
      <c r="B1066" s="115" t="s">
        <v>1116</v>
      </c>
      <c r="C1066" s="202"/>
      <c r="D1066" s="198"/>
      <c r="E1066" s="136">
        <v>0</v>
      </c>
      <c r="F1066" s="138"/>
      <c r="G1066" s="137"/>
    </row>
    <row r="1067" spans="1:7" ht="16.5" customHeight="1">
      <c r="A1067" s="115">
        <v>2150799</v>
      </c>
      <c r="B1067" s="115" t="s">
        <v>1117</v>
      </c>
      <c r="C1067" s="202"/>
      <c r="D1067" s="198"/>
      <c r="E1067" s="136">
        <v>0</v>
      </c>
      <c r="F1067" s="138"/>
      <c r="G1067" s="137"/>
    </row>
    <row r="1068" spans="1:7" ht="16.5" customHeight="1">
      <c r="A1068" s="115">
        <v>21508</v>
      </c>
      <c r="B1068" s="135" t="s">
        <v>1118</v>
      </c>
      <c r="C1068" s="202"/>
      <c r="D1068" s="198"/>
      <c r="E1068" s="136">
        <v>0</v>
      </c>
      <c r="F1068" s="138"/>
      <c r="G1068" s="137"/>
    </row>
    <row r="1069" spans="1:7" ht="16.5" customHeight="1">
      <c r="A1069" s="115">
        <v>2150801</v>
      </c>
      <c r="B1069" s="115" t="s">
        <v>327</v>
      </c>
      <c r="C1069" s="202"/>
      <c r="D1069" s="198"/>
      <c r="E1069" s="136">
        <v>0</v>
      </c>
      <c r="F1069" s="138"/>
      <c r="G1069" s="137"/>
    </row>
    <row r="1070" spans="1:7" ht="16.5" customHeight="1">
      <c r="A1070" s="115">
        <v>2150802</v>
      </c>
      <c r="B1070" s="115" t="s">
        <v>328</v>
      </c>
      <c r="C1070" s="202"/>
      <c r="D1070" s="198"/>
      <c r="E1070" s="136">
        <v>0</v>
      </c>
      <c r="F1070" s="138"/>
      <c r="G1070" s="137"/>
    </row>
    <row r="1071" spans="1:7" ht="16.5" customHeight="1">
      <c r="A1071" s="115">
        <v>2150803</v>
      </c>
      <c r="B1071" s="115" t="s">
        <v>329</v>
      </c>
      <c r="C1071" s="202"/>
      <c r="D1071" s="198"/>
      <c r="E1071" s="136">
        <v>0</v>
      </c>
      <c r="F1071" s="138"/>
      <c r="G1071" s="137"/>
    </row>
    <row r="1072" spans="1:7" ht="16.5" customHeight="1">
      <c r="A1072" s="115">
        <v>2150804</v>
      </c>
      <c r="B1072" s="115" t="s">
        <v>1119</v>
      </c>
      <c r="C1072" s="202"/>
      <c r="D1072" s="198"/>
      <c r="E1072" s="136">
        <v>0</v>
      </c>
      <c r="F1072" s="138"/>
      <c r="G1072" s="137"/>
    </row>
    <row r="1073" spans="1:7" ht="16.5" customHeight="1">
      <c r="A1073" s="115">
        <v>2150805</v>
      </c>
      <c r="B1073" s="115" t="s">
        <v>1120</v>
      </c>
      <c r="C1073" s="202"/>
      <c r="D1073" s="198"/>
      <c r="E1073" s="136">
        <v>0</v>
      </c>
      <c r="F1073" s="138"/>
      <c r="G1073" s="137"/>
    </row>
    <row r="1074" spans="1:7" ht="16.5" customHeight="1">
      <c r="A1074" s="115">
        <v>2150806</v>
      </c>
      <c r="B1074" s="115" t="s">
        <v>1121</v>
      </c>
      <c r="C1074" s="202"/>
      <c r="D1074" s="198"/>
      <c r="E1074" s="136">
        <v>0</v>
      </c>
      <c r="F1074" s="138"/>
      <c r="G1074" s="137"/>
    </row>
    <row r="1075" spans="1:7" ht="16.5" customHeight="1">
      <c r="A1075" s="115">
        <v>2150899</v>
      </c>
      <c r="B1075" s="115" t="s">
        <v>1122</v>
      </c>
      <c r="C1075" s="202"/>
      <c r="D1075" s="198"/>
      <c r="E1075" s="136">
        <v>0</v>
      </c>
      <c r="F1075" s="138"/>
      <c r="G1075" s="137"/>
    </row>
    <row r="1076" spans="1:7" ht="16.5" customHeight="1">
      <c r="A1076" s="115">
        <v>21599</v>
      </c>
      <c r="B1076" s="135" t="s">
        <v>1123</v>
      </c>
      <c r="C1076" s="202"/>
      <c r="D1076" s="198"/>
      <c r="E1076" s="136">
        <v>0</v>
      </c>
      <c r="F1076" s="138"/>
      <c r="G1076" s="137"/>
    </row>
    <row r="1077" spans="1:7" ht="16.5" customHeight="1">
      <c r="A1077" s="115">
        <v>2159901</v>
      </c>
      <c r="B1077" s="115" t="s">
        <v>1124</v>
      </c>
      <c r="C1077" s="202"/>
      <c r="D1077" s="198"/>
      <c r="E1077" s="136">
        <v>0</v>
      </c>
      <c r="F1077" s="138"/>
      <c r="G1077" s="137"/>
    </row>
    <row r="1078" spans="1:7" ht="16.5" customHeight="1">
      <c r="A1078" s="115">
        <v>2159904</v>
      </c>
      <c r="B1078" s="115" t="s">
        <v>1125</v>
      </c>
      <c r="C1078" s="202"/>
      <c r="D1078" s="198"/>
      <c r="E1078" s="136">
        <v>0</v>
      </c>
      <c r="F1078" s="138"/>
      <c r="G1078" s="137"/>
    </row>
    <row r="1079" spans="1:7" ht="16.5" customHeight="1">
      <c r="A1079" s="115">
        <v>2159905</v>
      </c>
      <c r="B1079" s="115" t="s">
        <v>1126</v>
      </c>
      <c r="C1079" s="202"/>
      <c r="D1079" s="198"/>
      <c r="E1079" s="136">
        <v>0</v>
      </c>
      <c r="F1079" s="138"/>
      <c r="G1079" s="137"/>
    </row>
    <row r="1080" spans="1:7" ht="16.5" customHeight="1">
      <c r="A1080" s="115">
        <v>2159906</v>
      </c>
      <c r="B1080" s="115" t="s">
        <v>1127</v>
      </c>
      <c r="C1080" s="202"/>
      <c r="D1080" s="198"/>
      <c r="E1080" s="136">
        <v>0</v>
      </c>
      <c r="F1080" s="138"/>
      <c r="G1080" s="137"/>
    </row>
    <row r="1081" spans="1:7" ht="16.5" customHeight="1">
      <c r="A1081" s="115">
        <v>2159999</v>
      </c>
      <c r="B1081" s="115" t="s">
        <v>1128</v>
      </c>
      <c r="C1081" s="202"/>
      <c r="D1081" s="198"/>
      <c r="E1081" s="136">
        <v>0</v>
      </c>
      <c r="F1081" s="138"/>
      <c r="G1081" s="137"/>
    </row>
    <row r="1082" spans="1:7" ht="16.5" customHeight="1">
      <c r="A1082" s="115">
        <v>216</v>
      </c>
      <c r="B1082" s="135" t="s">
        <v>102</v>
      </c>
      <c r="C1082" s="199">
        <v>123</v>
      </c>
      <c r="D1082" s="136">
        <v>328</v>
      </c>
      <c r="E1082" s="136">
        <v>328</v>
      </c>
      <c r="F1082" s="138">
        <f>E1082/D1082*100</f>
        <v>100</v>
      </c>
      <c r="G1082" s="137">
        <v>134.29</v>
      </c>
    </row>
    <row r="1083" spans="1:7" ht="16.5" customHeight="1">
      <c r="A1083" s="115">
        <v>21602</v>
      </c>
      <c r="B1083" s="135" t="s">
        <v>1129</v>
      </c>
      <c r="C1083" s="199">
        <v>123</v>
      </c>
      <c r="D1083" s="136">
        <v>135</v>
      </c>
      <c r="E1083" s="136">
        <v>135</v>
      </c>
      <c r="F1083" s="138">
        <f>E1083/D1083*100</f>
        <v>100</v>
      </c>
      <c r="G1083" s="137">
        <v>5.47</v>
      </c>
    </row>
    <row r="1084" spans="1:7" ht="16.5" customHeight="1">
      <c r="A1084" s="115">
        <v>2160201</v>
      </c>
      <c r="B1084" s="115" t="s">
        <v>327</v>
      </c>
      <c r="C1084" s="199">
        <v>123</v>
      </c>
      <c r="D1084" s="136">
        <v>127</v>
      </c>
      <c r="E1084" s="136">
        <v>127</v>
      </c>
      <c r="F1084" s="138">
        <f>E1084/D1084*100</f>
        <v>100</v>
      </c>
      <c r="G1084" s="137">
        <v>12.39</v>
      </c>
    </row>
    <row r="1085" spans="1:7" ht="16.5" customHeight="1">
      <c r="A1085" s="115">
        <v>2160202</v>
      </c>
      <c r="B1085" s="115" t="s">
        <v>328</v>
      </c>
      <c r="C1085" s="202"/>
      <c r="D1085" s="136">
        <v>0</v>
      </c>
      <c r="E1085" s="136">
        <v>0</v>
      </c>
      <c r="F1085" s="138"/>
      <c r="G1085" s="137"/>
    </row>
    <row r="1086" spans="1:7" ht="16.5" customHeight="1">
      <c r="A1086" s="115">
        <v>2160203</v>
      </c>
      <c r="B1086" s="115" t="s">
        <v>329</v>
      </c>
      <c r="C1086" s="202"/>
      <c r="D1086" s="136">
        <v>0</v>
      </c>
      <c r="E1086" s="136">
        <v>0</v>
      </c>
      <c r="F1086" s="138"/>
      <c r="G1086" s="137"/>
    </row>
    <row r="1087" spans="1:7" ht="16.5" customHeight="1">
      <c r="A1087" s="115">
        <v>2160216</v>
      </c>
      <c r="B1087" s="115" t="s">
        <v>1130</v>
      </c>
      <c r="C1087" s="202"/>
      <c r="D1087" s="136">
        <v>0</v>
      </c>
      <c r="E1087" s="136">
        <v>0</v>
      </c>
      <c r="F1087" s="138"/>
      <c r="G1087" s="137"/>
    </row>
    <row r="1088" spans="1:7" ht="16.5" customHeight="1">
      <c r="A1088" s="115">
        <v>2160217</v>
      </c>
      <c r="B1088" s="115" t="s">
        <v>1131</v>
      </c>
      <c r="C1088" s="202"/>
      <c r="D1088" s="136">
        <v>0</v>
      </c>
      <c r="E1088" s="136">
        <v>0</v>
      </c>
      <c r="F1088" s="138"/>
      <c r="G1088" s="137"/>
    </row>
    <row r="1089" spans="1:7" ht="16.5" customHeight="1">
      <c r="A1089" s="115">
        <v>2160218</v>
      </c>
      <c r="B1089" s="115" t="s">
        <v>1132</v>
      </c>
      <c r="C1089" s="202"/>
      <c r="D1089" s="136">
        <v>0</v>
      </c>
      <c r="E1089" s="136">
        <v>0</v>
      </c>
      <c r="F1089" s="138"/>
      <c r="G1089" s="137"/>
    </row>
    <row r="1090" spans="1:7" ht="16.5" customHeight="1">
      <c r="A1090" s="115">
        <v>2160219</v>
      </c>
      <c r="B1090" s="115" t="s">
        <v>1133</v>
      </c>
      <c r="C1090" s="202"/>
      <c r="D1090" s="136">
        <v>0</v>
      </c>
      <c r="E1090" s="136">
        <v>0</v>
      </c>
      <c r="F1090" s="138"/>
      <c r="G1090" s="137"/>
    </row>
    <row r="1091" spans="1:7" ht="16.5" customHeight="1">
      <c r="A1091" s="115">
        <v>2160250</v>
      </c>
      <c r="B1091" s="115" t="s">
        <v>336</v>
      </c>
      <c r="C1091" s="202"/>
      <c r="D1091" s="136">
        <v>0</v>
      </c>
      <c r="E1091" s="136">
        <v>0</v>
      </c>
      <c r="F1091" s="138"/>
      <c r="G1091" s="137"/>
    </row>
    <row r="1092" spans="1:7" ht="16.5" customHeight="1">
      <c r="A1092" s="115">
        <v>2160299</v>
      </c>
      <c r="B1092" s="115" t="s">
        <v>1134</v>
      </c>
      <c r="C1092" s="202"/>
      <c r="D1092" s="136">
        <v>8</v>
      </c>
      <c r="E1092" s="136">
        <v>8</v>
      </c>
      <c r="F1092" s="138">
        <f>E1092/D1092*100</f>
        <v>100</v>
      </c>
      <c r="G1092" s="137">
        <v>-46.67</v>
      </c>
    </row>
    <row r="1093" spans="1:7" ht="16.5" customHeight="1">
      <c r="A1093" s="115">
        <v>21606</v>
      </c>
      <c r="B1093" s="135" t="s">
        <v>1135</v>
      </c>
      <c r="C1093" s="202"/>
      <c r="D1093" s="136">
        <v>188</v>
      </c>
      <c r="E1093" s="136">
        <v>188</v>
      </c>
      <c r="F1093" s="138">
        <f>E1093/D1093*100</f>
        <v>100</v>
      </c>
      <c r="G1093" s="137"/>
    </row>
    <row r="1094" spans="1:7" ht="16.5" customHeight="1">
      <c r="A1094" s="115">
        <v>2160601</v>
      </c>
      <c r="B1094" s="115" t="s">
        <v>327</v>
      </c>
      <c r="C1094" s="202"/>
      <c r="D1094" s="136">
        <v>0</v>
      </c>
      <c r="E1094" s="136">
        <v>0</v>
      </c>
      <c r="F1094" s="138"/>
      <c r="G1094" s="137"/>
    </row>
    <row r="1095" spans="1:7" ht="16.5" customHeight="1">
      <c r="A1095" s="115">
        <v>2160602</v>
      </c>
      <c r="B1095" s="115" t="s">
        <v>328</v>
      </c>
      <c r="C1095" s="202"/>
      <c r="D1095" s="136">
        <v>0</v>
      </c>
      <c r="E1095" s="136">
        <v>0</v>
      </c>
      <c r="F1095" s="138"/>
      <c r="G1095" s="137"/>
    </row>
    <row r="1096" spans="1:7" ht="16.5" customHeight="1">
      <c r="A1096" s="115">
        <v>2160603</v>
      </c>
      <c r="B1096" s="115" t="s">
        <v>329</v>
      </c>
      <c r="C1096" s="202"/>
      <c r="D1096" s="136">
        <v>0</v>
      </c>
      <c r="E1096" s="136">
        <v>0</v>
      </c>
      <c r="F1096" s="138"/>
      <c r="G1096" s="137"/>
    </row>
    <row r="1097" spans="1:7" ht="16.5" customHeight="1">
      <c r="A1097" s="115">
        <v>2160607</v>
      </c>
      <c r="B1097" s="115" t="s">
        <v>1136</v>
      </c>
      <c r="C1097" s="202"/>
      <c r="D1097" s="136">
        <v>0</v>
      </c>
      <c r="E1097" s="136">
        <v>0</v>
      </c>
      <c r="F1097" s="138"/>
      <c r="G1097" s="137"/>
    </row>
    <row r="1098" spans="1:7" ht="16.5" customHeight="1">
      <c r="A1098" s="115">
        <v>2160699</v>
      </c>
      <c r="B1098" s="115" t="s">
        <v>1137</v>
      </c>
      <c r="C1098" s="202"/>
      <c r="D1098" s="136">
        <v>188</v>
      </c>
      <c r="E1098" s="136">
        <v>188</v>
      </c>
      <c r="F1098" s="138">
        <f>E1098/D1098*100</f>
        <v>100</v>
      </c>
      <c r="G1098" s="137"/>
    </row>
    <row r="1099" spans="1:7" ht="16.5" customHeight="1">
      <c r="A1099" s="115">
        <v>21699</v>
      </c>
      <c r="B1099" s="135" t="s">
        <v>1138</v>
      </c>
      <c r="C1099" s="202"/>
      <c r="D1099" s="136">
        <v>5</v>
      </c>
      <c r="E1099" s="136">
        <v>5</v>
      </c>
      <c r="F1099" s="138">
        <f>E1099/D1099*100</f>
        <v>100</v>
      </c>
      <c r="G1099" s="137">
        <v>-58.33</v>
      </c>
    </row>
    <row r="1100" spans="1:7" ht="16.5" customHeight="1">
      <c r="A1100" s="115">
        <v>2169901</v>
      </c>
      <c r="B1100" s="115" t="s">
        <v>1139</v>
      </c>
      <c r="C1100" s="202"/>
      <c r="D1100" s="136">
        <v>0</v>
      </c>
      <c r="E1100" s="136">
        <v>0</v>
      </c>
      <c r="F1100" s="138"/>
      <c r="G1100" s="137"/>
    </row>
    <row r="1101" spans="1:7" ht="16.5" customHeight="1">
      <c r="A1101" s="115">
        <v>2169999</v>
      </c>
      <c r="B1101" s="115" t="s">
        <v>1140</v>
      </c>
      <c r="C1101" s="202"/>
      <c r="D1101" s="136">
        <v>5</v>
      </c>
      <c r="E1101" s="136">
        <v>5</v>
      </c>
      <c r="F1101" s="138">
        <f>E1101/D1101*100</f>
        <v>100</v>
      </c>
      <c r="G1101" s="137">
        <v>-58.33</v>
      </c>
    </row>
    <row r="1102" spans="1:7" ht="16.5" customHeight="1">
      <c r="A1102" s="115">
        <v>217</v>
      </c>
      <c r="B1102" s="135" t="s">
        <v>103</v>
      </c>
      <c r="C1102" s="199"/>
      <c r="D1102" s="136">
        <v>0</v>
      </c>
      <c r="E1102" s="136">
        <v>0</v>
      </c>
      <c r="F1102" s="138"/>
      <c r="G1102" s="137">
        <v>-100</v>
      </c>
    </row>
    <row r="1103" spans="1:7" ht="16.5" customHeight="1">
      <c r="A1103" s="115">
        <v>21701</v>
      </c>
      <c r="B1103" s="135" t="s">
        <v>1141</v>
      </c>
      <c r="C1103" s="199"/>
      <c r="D1103" s="136">
        <v>0</v>
      </c>
      <c r="E1103" s="136">
        <v>0</v>
      </c>
      <c r="F1103" s="138"/>
      <c r="G1103" s="137"/>
    </row>
    <row r="1104" spans="1:7" ht="16.5" customHeight="1">
      <c r="A1104" s="115">
        <v>2170101</v>
      </c>
      <c r="B1104" s="115" t="s">
        <v>327</v>
      </c>
      <c r="C1104" s="199"/>
      <c r="D1104" s="136">
        <v>0</v>
      </c>
      <c r="E1104" s="136">
        <v>0</v>
      </c>
      <c r="F1104" s="138"/>
      <c r="G1104" s="137"/>
    </row>
    <row r="1105" spans="1:7" ht="16.5" customHeight="1">
      <c r="A1105" s="115">
        <v>2170102</v>
      </c>
      <c r="B1105" s="115" t="s">
        <v>328</v>
      </c>
      <c r="C1105" s="199"/>
      <c r="D1105" s="136">
        <v>0</v>
      </c>
      <c r="E1105" s="136">
        <v>0</v>
      </c>
      <c r="F1105" s="138"/>
      <c r="G1105" s="137"/>
    </row>
    <row r="1106" spans="1:7" ht="16.5" customHeight="1">
      <c r="A1106" s="115">
        <v>2170103</v>
      </c>
      <c r="B1106" s="115" t="s">
        <v>329</v>
      </c>
      <c r="C1106" s="199"/>
      <c r="D1106" s="136">
        <v>0</v>
      </c>
      <c r="E1106" s="136">
        <v>0</v>
      </c>
      <c r="F1106" s="138"/>
      <c r="G1106" s="137"/>
    </row>
    <row r="1107" spans="1:7" ht="16.5" customHeight="1">
      <c r="A1107" s="115">
        <v>2170104</v>
      </c>
      <c r="B1107" s="115" t="s">
        <v>1142</v>
      </c>
      <c r="C1107" s="199"/>
      <c r="D1107" s="136">
        <v>0</v>
      </c>
      <c r="E1107" s="136">
        <v>0</v>
      </c>
      <c r="F1107" s="138"/>
      <c r="G1107" s="137"/>
    </row>
    <row r="1108" spans="1:7" ht="16.5" customHeight="1">
      <c r="A1108" s="115">
        <v>2170150</v>
      </c>
      <c r="B1108" s="115" t="s">
        <v>336</v>
      </c>
      <c r="C1108" s="199"/>
      <c r="D1108" s="136">
        <v>0</v>
      </c>
      <c r="E1108" s="136">
        <v>0</v>
      </c>
      <c r="F1108" s="138"/>
      <c r="G1108" s="137"/>
    </row>
    <row r="1109" spans="1:7" ht="16.5" customHeight="1">
      <c r="A1109" s="115">
        <v>2170199</v>
      </c>
      <c r="B1109" s="115" t="s">
        <v>1143</v>
      </c>
      <c r="C1109" s="199"/>
      <c r="D1109" s="136">
        <v>0</v>
      </c>
      <c r="E1109" s="136">
        <v>0</v>
      </c>
      <c r="F1109" s="138"/>
      <c r="G1109" s="137"/>
    </row>
    <row r="1110" spans="1:7" ht="16.5" customHeight="1">
      <c r="A1110" s="115">
        <v>21702</v>
      </c>
      <c r="B1110" s="135" t="s">
        <v>1144</v>
      </c>
      <c r="C1110" s="199"/>
      <c r="D1110" s="136">
        <v>0</v>
      </c>
      <c r="E1110" s="136">
        <v>0</v>
      </c>
      <c r="F1110" s="138"/>
      <c r="G1110" s="137"/>
    </row>
    <row r="1111" spans="1:7" ht="16.5" customHeight="1">
      <c r="A1111" s="115">
        <v>2170201</v>
      </c>
      <c r="B1111" s="115" t="s">
        <v>1145</v>
      </c>
      <c r="C1111" s="199"/>
      <c r="D1111" s="136">
        <v>0</v>
      </c>
      <c r="E1111" s="136">
        <v>0</v>
      </c>
      <c r="F1111" s="138"/>
      <c r="G1111" s="137"/>
    </row>
    <row r="1112" spans="1:7" ht="16.5" customHeight="1">
      <c r="A1112" s="115">
        <v>2170202</v>
      </c>
      <c r="B1112" s="115" t="s">
        <v>1146</v>
      </c>
      <c r="C1112" s="199"/>
      <c r="D1112" s="136">
        <v>0</v>
      </c>
      <c r="E1112" s="136">
        <v>0</v>
      </c>
      <c r="F1112" s="138"/>
      <c r="G1112" s="137"/>
    </row>
    <row r="1113" spans="1:7" ht="16.5" customHeight="1">
      <c r="A1113" s="115">
        <v>2170203</v>
      </c>
      <c r="B1113" s="115" t="s">
        <v>1147</v>
      </c>
      <c r="C1113" s="199"/>
      <c r="D1113" s="136">
        <v>0</v>
      </c>
      <c r="E1113" s="136">
        <v>0</v>
      </c>
      <c r="F1113" s="138"/>
      <c r="G1113" s="137"/>
    </row>
    <row r="1114" spans="1:7" ht="16.5" customHeight="1">
      <c r="A1114" s="115">
        <v>2170204</v>
      </c>
      <c r="B1114" s="115" t="s">
        <v>1148</v>
      </c>
      <c r="C1114" s="199"/>
      <c r="D1114" s="136">
        <v>0</v>
      </c>
      <c r="E1114" s="136">
        <v>0</v>
      </c>
      <c r="F1114" s="138"/>
      <c r="G1114" s="137"/>
    </row>
    <row r="1115" spans="1:7" ht="16.5" customHeight="1">
      <c r="A1115" s="115">
        <v>2170205</v>
      </c>
      <c r="B1115" s="115" t="s">
        <v>1149</v>
      </c>
      <c r="C1115" s="199"/>
      <c r="D1115" s="136">
        <v>0</v>
      </c>
      <c r="E1115" s="136">
        <v>0</v>
      </c>
      <c r="F1115" s="138"/>
      <c r="G1115" s="137"/>
    </row>
    <row r="1116" spans="1:7" ht="16.5" customHeight="1">
      <c r="A1116" s="115">
        <v>2170206</v>
      </c>
      <c r="B1116" s="115" t="s">
        <v>1150</v>
      </c>
      <c r="C1116" s="199"/>
      <c r="D1116" s="136">
        <v>0</v>
      </c>
      <c r="E1116" s="136">
        <v>0</v>
      </c>
      <c r="F1116" s="138"/>
      <c r="G1116" s="137"/>
    </row>
    <row r="1117" spans="1:7" ht="16.5" customHeight="1">
      <c r="A1117" s="115">
        <v>2170207</v>
      </c>
      <c r="B1117" s="115" t="s">
        <v>1151</v>
      </c>
      <c r="C1117" s="199"/>
      <c r="D1117" s="136">
        <v>0</v>
      </c>
      <c r="E1117" s="136">
        <v>0</v>
      </c>
      <c r="F1117" s="138"/>
      <c r="G1117" s="137"/>
    </row>
    <row r="1118" spans="1:7" ht="16.5" customHeight="1">
      <c r="A1118" s="115">
        <v>2170208</v>
      </c>
      <c r="B1118" s="115" t="s">
        <v>1152</v>
      </c>
      <c r="C1118" s="199"/>
      <c r="D1118" s="136">
        <v>0</v>
      </c>
      <c r="E1118" s="136">
        <v>0</v>
      </c>
      <c r="F1118" s="138"/>
      <c r="G1118" s="137"/>
    </row>
    <row r="1119" spans="1:7" ht="16.5" customHeight="1">
      <c r="A1119" s="115">
        <v>2170299</v>
      </c>
      <c r="B1119" s="115" t="s">
        <v>1153</v>
      </c>
      <c r="C1119" s="199"/>
      <c r="D1119" s="136">
        <v>0</v>
      </c>
      <c r="E1119" s="136">
        <v>0</v>
      </c>
      <c r="F1119" s="138"/>
      <c r="G1119" s="137"/>
    </row>
    <row r="1120" spans="1:7" ht="16.5" customHeight="1">
      <c r="A1120" s="115">
        <v>21703</v>
      </c>
      <c r="B1120" s="135" t="s">
        <v>1154</v>
      </c>
      <c r="C1120" s="199"/>
      <c r="D1120" s="136">
        <v>0</v>
      </c>
      <c r="E1120" s="136">
        <v>0</v>
      </c>
      <c r="F1120" s="138"/>
      <c r="G1120" s="137">
        <v>-100</v>
      </c>
    </row>
    <row r="1121" spans="1:7" ht="16.5" customHeight="1">
      <c r="A1121" s="115">
        <v>2170301</v>
      </c>
      <c r="B1121" s="115" t="s">
        <v>1155</v>
      </c>
      <c r="C1121" s="199"/>
      <c r="D1121" s="136">
        <v>0</v>
      </c>
      <c r="E1121" s="136">
        <v>0</v>
      </c>
      <c r="F1121" s="138"/>
      <c r="G1121" s="137"/>
    </row>
    <row r="1122" spans="1:7" ht="16.5" customHeight="1">
      <c r="A1122" s="115">
        <v>2170302</v>
      </c>
      <c r="B1122" s="115" t="s">
        <v>1156</v>
      </c>
      <c r="C1122" s="199"/>
      <c r="D1122" s="136">
        <v>0</v>
      </c>
      <c r="E1122" s="136">
        <v>0</v>
      </c>
      <c r="F1122" s="138"/>
      <c r="G1122" s="137"/>
    </row>
    <row r="1123" spans="1:7" ht="16.5" customHeight="1">
      <c r="A1123" s="115">
        <v>2170303</v>
      </c>
      <c r="B1123" s="115" t="s">
        <v>1157</v>
      </c>
      <c r="C1123" s="199"/>
      <c r="D1123" s="136">
        <v>0</v>
      </c>
      <c r="E1123" s="136">
        <v>0</v>
      </c>
      <c r="F1123" s="138"/>
      <c r="G1123" s="137"/>
    </row>
    <row r="1124" spans="1:7" ht="16.5" customHeight="1">
      <c r="A1124" s="115">
        <v>2170304</v>
      </c>
      <c r="B1124" s="115" t="s">
        <v>1158</v>
      </c>
      <c r="C1124" s="199"/>
      <c r="D1124" s="136">
        <v>0</v>
      </c>
      <c r="E1124" s="136">
        <v>0</v>
      </c>
      <c r="F1124" s="138"/>
      <c r="G1124" s="137"/>
    </row>
    <row r="1125" spans="1:7" ht="16.5" customHeight="1">
      <c r="A1125" s="115">
        <v>2170399</v>
      </c>
      <c r="B1125" s="115" t="s">
        <v>1159</v>
      </c>
      <c r="C1125" s="199"/>
      <c r="D1125" s="136">
        <v>0</v>
      </c>
      <c r="E1125" s="136">
        <v>0</v>
      </c>
      <c r="F1125" s="138"/>
      <c r="G1125" s="137">
        <v>-100</v>
      </c>
    </row>
    <row r="1126" spans="1:7" ht="16.5" customHeight="1">
      <c r="A1126" s="115">
        <v>21704</v>
      </c>
      <c r="B1126" s="135" t="s">
        <v>1160</v>
      </c>
      <c r="C1126" s="202"/>
      <c r="D1126" s="136">
        <v>0</v>
      </c>
      <c r="E1126" s="136">
        <v>0</v>
      </c>
      <c r="F1126" s="138"/>
      <c r="G1126" s="137"/>
    </row>
    <row r="1127" spans="1:7" ht="16.5" customHeight="1">
      <c r="A1127" s="115">
        <v>2170401</v>
      </c>
      <c r="B1127" s="115" t="s">
        <v>1161</v>
      </c>
      <c r="C1127" s="202"/>
      <c r="D1127" s="136">
        <v>0</v>
      </c>
      <c r="E1127" s="136">
        <v>0</v>
      </c>
      <c r="F1127" s="138"/>
      <c r="G1127" s="137"/>
    </row>
    <row r="1128" spans="1:7" ht="16.5" customHeight="1">
      <c r="A1128" s="115">
        <v>2170499</v>
      </c>
      <c r="B1128" s="115" t="s">
        <v>1162</v>
      </c>
      <c r="C1128" s="202"/>
      <c r="D1128" s="136">
        <v>0</v>
      </c>
      <c r="E1128" s="136">
        <v>0</v>
      </c>
      <c r="F1128" s="138"/>
      <c r="G1128" s="137"/>
    </row>
    <row r="1129" spans="1:7" ht="16.5" customHeight="1">
      <c r="A1129" s="115">
        <v>21799</v>
      </c>
      <c r="B1129" s="135" t="s">
        <v>1163</v>
      </c>
      <c r="C1129" s="202"/>
      <c r="D1129" s="136">
        <v>0</v>
      </c>
      <c r="E1129" s="136">
        <v>0</v>
      </c>
      <c r="F1129" s="138"/>
      <c r="G1129" s="137"/>
    </row>
    <row r="1130" spans="1:7" ht="16.5" customHeight="1">
      <c r="A1130" s="115">
        <v>2179902</v>
      </c>
      <c r="B1130" s="115" t="s">
        <v>1164</v>
      </c>
      <c r="C1130" s="202"/>
      <c r="D1130" s="136">
        <v>0</v>
      </c>
      <c r="E1130" s="136">
        <v>0</v>
      </c>
      <c r="F1130" s="138"/>
      <c r="G1130" s="137"/>
    </row>
    <row r="1131" spans="1:7" ht="16.5" customHeight="1">
      <c r="A1131" s="115">
        <v>2179999</v>
      </c>
      <c r="B1131" s="115" t="s">
        <v>1165</v>
      </c>
      <c r="C1131" s="202"/>
      <c r="D1131" s="136">
        <v>0</v>
      </c>
      <c r="E1131" s="136">
        <v>0</v>
      </c>
      <c r="F1131" s="138"/>
      <c r="G1131" s="137"/>
    </row>
    <row r="1132" spans="1:7" ht="16.5" customHeight="1">
      <c r="A1132" s="115">
        <v>219</v>
      </c>
      <c r="B1132" s="135" t="s">
        <v>104</v>
      </c>
      <c r="C1132" s="202"/>
      <c r="D1132" s="136">
        <v>0</v>
      </c>
      <c r="E1132" s="136">
        <v>0</v>
      </c>
      <c r="F1132" s="138"/>
      <c r="G1132" s="137"/>
    </row>
    <row r="1133" spans="1:7" ht="16.5" customHeight="1">
      <c r="A1133" s="115">
        <v>21901</v>
      </c>
      <c r="B1133" s="135" t="s">
        <v>1166</v>
      </c>
      <c r="C1133" s="202"/>
      <c r="D1133" s="136">
        <v>0</v>
      </c>
      <c r="E1133" s="136">
        <v>0</v>
      </c>
      <c r="F1133" s="138"/>
      <c r="G1133" s="137"/>
    </row>
    <row r="1134" spans="1:7" ht="16.5" customHeight="1">
      <c r="A1134" s="115">
        <v>21902</v>
      </c>
      <c r="B1134" s="135" t="s">
        <v>1167</v>
      </c>
      <c r="C1134" s="202"/>
      <c r="D1134" s="136">
        <v>0</v>
      </c>
      <c r="E1134" s="136">
        <v>0</v>
      </c>
      <c r="F1134" s="138"/>
      <c r="G1134" s="137"/>
    </row>
    <row r="1135" spans="1:7" ht="16.5" customHeight="1">
      <c r="A1135" s="115">
        <v>21903</v>
      </c>
      <c r="B1135" s="135" t="s">
        <v>1168</v>
      </c>
      <c r="C1135" s="202"/>
      <c r="D1135" s="136">
        <v>0</v>
      </c>
      <c r="E1135" s="136">
        <v>0</v>
      </c>
      <c r="F1135" s="138"/>
      <c r="G1135" s="137"/>
    </row>
    <row r="1136" spans="1:7" ht="16.5" customHeight="1">
      <c r="A1136" s="115">
        <v>21904</v>
      </c>
      <c r="B1136" s="135" t="s">
        <v>1169</v>
      </c>
      <c r="C1136" s="202"/>
      <c r="D1136" s="136">
        <v>0</v>
      </c>
      <c r="E1136" s="136">
        <v>0</v>
      </c>
      <c r="F1136" s="138"/>
      <c r="G1136" s="137"/>
    </row>
    <row r="1137" spans="1:7" ht="16.5" customHeight="1">
      <c r="A1137" s="115">
        <v>21905</v>
      </c>
      <c r="B1137" s="135" t="s">
        <v>1170</v>
      </c>
      <c r="C1137" s="202"/>
      <c r="D1137" s="136">
        <v>0</v>
      </c>
      <c r="E1137" s="136">
        <v>0</v>
      </c>
      <c r="F1137" s="138"/>
      <c r="G1137" s="137"/>
    </row>
    <row r="1138" spans="1:7" ht="16.5" customHeight="1">
      <c r="A1138" s="115">
        <v>21906</v>
      </c>
      <c r="B1138" s="135" t="s">
        <v>948</v>
      </c>
      <c r="C1138" s="202"/>
      <c r="D1138" s="136">
        <v>0</v>
      </c>
      <c r="E1138" s="136">
        <v>0</v>
      </c>
      <c r="F1138" s="138"/>
      <c r="G1138" s="137"/>
    </row>
    <row r="1139" spans="1:7" ht="16.5" customHeight="1">
      <c r="A1139" s="115">
        <v>21907</v>
      </c>
      <c r="B1139" s="135" t="s">
        <v>1171</v>
      </c>
      <c r="C1139" s="202"/>
      <c r="D1139" s="136">
        <v>0</v>
      </c>
      <c r="E1139" s="136">
        <v>0</v>
      </c>
      <c r="F1139" s="138"/>
      <c r="G1139" s="137"/>
    </row>
    <row r="1140" spans="1:7" ht="16.5" customHeight="1">
      <c r="A1140" s="115">
        <v>21908</v>
      </c>
      <c r="B1140" s="135" t="s">
        <v>1172</v>
      </c>
      <c r="C1140" s="202"/>
      <c r="D1140" s="136">
        <v>0</v>
      </c>
      <c r="E1140" s="136">
        <v>0</v>
      </c>
      <c r="F1140" s="138"/>
      <c r="G1140" s="137"/>
    </row>
    <row r="1141" spans="1:7" ht="16.5" customHeight="1">
      <c r="A1141" s="115">
        <v>21999</v>
      </c>
      <c r="B1141" s="135" t="s">
        <v>1173</v>
      </c>
      <c r="C1141" s="202"/>
      <c r="D1141" s="136">
        <v>0</v>
      </c>
      <c r="E1141" s="136">
        <v>0</v>
      </c>
      <c r="F1141" s="138"/>
      <c r="G1141" s="137"/>
    </row>
    <row r="1142" spans="1:7" ht="16.5" customHeight="1">
      <c r="A1142" s="115">
        <v>220</v>
      </c>
      <c r="B1142" s="135" t="s">
        <v>105</v>
      </c>
      <c r="C1142" s="199">
        <v>1188</v>
      </c>
      <c r="D1142" s="136">
        <v>1371</v>
      </c>
      <c r="E1142" s="136">
        <v>1371</v>
      </c>
      <c r="F1142" s="138">
        <f>E1142/D1142*100</f>
        <v>100</v>
      </c>
      <c r="G1142" s="137">
        <v>34.68</v>
      </c>
    </row>
    <row r="1143" spans="1:7" ht="16.5" customHeight="1">
      <c r="A1143" s="115">
        <v>22001</v>
      </c>
      <c r="B1143" s="135" t="s">
        <v>1174</v>
      </c>
      <c r="C1143" s="199">
        <v>1041</v>
      </c>
      <c r="D1143" s="136">
        <v>1173</v>
      </c>
      <c r="E1143" s="136">
        <v>1173</v>
      </c>
      <c r="F1143" s="138">
        <f>E1143/D1143*100</f>
        <v>100</v>
      </c>
      <c r="G1143" s="137">
        <v>44.1</v>
      </c>
    </row>
    <row r="1144" spans="1:7" ht="16.5" customHeight="1">
      <c r="A1144" s="115">
        <v>2200101</v>
      </c>
      <c r="B1144" s="115" t="s">
        <v>327</v>
      </c>
      <c r="C1144" s="199">
        <v>442</v>
      </c>
      <c r="D1144" s="136">
        <v>360</v>
      </c>
      <c r="E1144" s="136">
        <v>360</v>
      </c>
      <c r="F1144" s="138">
        <f>E1144/D1144*100</f>
        <v>100</v>
      </c>
      <c r="G1144" s="137">
        <v>-19.46</v>
      </c>
    </row>
    <row r="1145" spans="1:7" ht="16.5" customHeight="1">
      <c r="A1145" s="115">
        <v>2200102</v>
      </c>
      <c r="B1145" s="115" t="s">
        <v>328</v>
      </c>
      <c r="C1145" s="199">
        <v>0</v>
      </c>
      <c r="D1145" s="136">
        <v>6</v>
      </c>
      <c r="E1145" s="136">
        <v>6</v>
      </c>
      <c r="F1145" s="138">
        <f>E1145/D1145*100</f>
        <v>100</v>
      </c>
      <c r="G1145" s="137"/>
    </row>
    <row r="1146" spans="1:7" ht="16.5" customHeight="1">
      <c r="A1146" s="115">
        <v>2200103</v>
      </c>
      <c r="B1146" s="115" t="s">
        <v>329</v>
      </c>
      <c r="C1146" s="199">
        <v>0</v>
      </c>
      <c r="D1146" s="136">
        <v>0</v>
      </c>
      <c r="E1146" s="136">
        <v>0</v>
      </c>
      <c r="F1146" s="138"/>
      <c r="G1146" s="137"/>
    </row>
    <row r="1147" spans="1:7" ht="16.5" customHeight="1">
      <c r="A1147" s="115">
        <v>2200104</v>
      </c>
      <c r="B1147" s="115" t="s">
        <v>1175</v>
      </c>
      <c r="C1147" s="199">
        <v>200</v>
      </c>
      <c r="D1147" s="136">
        <v>0</v>
      </c>
      <c r="E1147" s="136">
        <v>0</v>
      </c>
      <c r="F1147" s="138"/>
      <c r="G1147" s="137">
        <v>-100</v>
      </c>
    </row>
    <row r="1148" spans="1:7" ht="16.5" customHeight="1">
      <c r="A1148" s="115">
        <v>2200106</v>
      </c>
      <c r="B1148" s="115" t="s">
        <v>1176</v>
      </c>
      <c r="C1148" s="199">
        <v>0</v>
      </c>
      <c r="D1148" s="136">
        <v>0</v>
      </c>
      <c r="E1148" s="136">
        <v>0</v>
      </c>
      <c r="F1148" s="138"/>
      <c r="G1148" s="137"/>
    </row>
    <row r="1149" spans="1:7" ht="16.5" customHeight="1">
      <c r="A1149" s="115">
        <v>2200107</v>
      </c>
      <c r="B1149" s="115" t="s">
        <v>1177</v>
      </c>
      <c r="C1149" s="199">
        <v>0</v>
      </c>
      <c r="D1149" s="136">
        <v>0</v>
      </c>
      <c r="E1149" s="136">
        <v>0</v>
      </c>
      <c r="F1149" s="138"/>
      <c r="G1149" s="137"/>
    </row>
    <row r="1150" spans="1:7" ht="16.5" customHeight="1">
      <c r="A1150" s="115">
        <v>2200108</v>
      </c>
      <c r="B1150" s="115" t="s">
        <v>1178</v>
      </c>
      <c r="C1150" s="199">
        <v>0</v>
      </c>
      <c r="D1150" s="136">
        <v>0</v>
      </c>
      <c r="E1150" s="136">
        <v>0</v>
      </c>
      <c r="F1150" s="138"/>
      <c r="G1150" s="137"/>
    </row>
    <row r="1151" spans="1:7" ht="16.5" customHeight="1">
      <c r="A1151" s="115">
        <v>2200109</v>
      </c>
      <c r="B1151" s="115" t="s">
        <v>1179</v>
      </c>
      <c r="C1151" s="199">
        <v>0</v>
      </c>
      <c r="D1151" s="136">
        <v>0</v>
      </c>
      <c r="E1151" s="136">
        <v>0</v>
      </c>
      <c r="F1151" s="138"/>
      <c r="G1151" s="137"/>
    </row>
    <row r="1152" spans="1:7" ht="16.5" customHeight="1">
      <c r="A1152" s="115">
        <v>2200112</v>
      </c>
      <c r="B1152" s="115" t="s">
        <v>1180</v>
      </c>
      <c r="C1152" s="199">
        <v>0</v>
      </c>
      <c r="D1152" s="136">
        <v>0</v>
      </c>
      <c r="E1152" s="136">
        <v>0</v>
      </c>
      <c r="F1152" s="138"/>
      <c r="G1152" s="137"/>
    </row>
    <row r="1153" spans="1:7" ht="16.5" customHeight="1">
      <c r="A1153" s="115">
        <v>2200113</v>
      </c>
      <c r="B1153" s="115" t="s">
        <v>1181</v>
      </c>
      <c r="C1153" s="199">
        <v>0</v>
      </c>
      <c r="D1153" s="136">
        <v>0</v>
      </c>
      <c r="E1153" s="136">
        <v>0</v>
      </c>
      <c r="F1153" s="138"/>
      <c r="G1153" s="137"/>
    </row>
    <row r="1154" spans="1:7" ht="16.5" customHeight="1">
      <c r="A1154" s="115">
        <v>2200114</v>
      </c>
      <c r="B1154" s="115" t="s">
        <v>1182</v>
      </c>
      <c r="C1154" s="199">
        <v>0</v>
      </c>
      <c r="D1154" s="136">
        <v>0</v>
      </c>
      <c r="E1154" s="136">
        <v>0</v>
      </c>
      <c r="F1154" s="138"/>
      <c r="G1154" s="137"/>
    </row>
    <row r="1155" spans="1:7" ht="16.5" customHeight="1">
      <c r="A1155" s="115">
        <v>2200115</v>
      </c>
      <c r="B1155" s="115" t="s">
        <v>1183</v>
      </c>
      <c r="C1155" s="199">
        <v>0</v>
      </c>
      <c r="D1155" s="136">
        <v>0</v>
      </c>
      <c r="E1155" s="136">
        <v>0</v>
      </c>
      <c r="F1155" s="138"/>
      <c r="G1155" s="137"/>
    </row>
    <row r="1156" spans="1:7" ht="16.5" customHeight="1">
      <c r="A1156" s="115">
        <v>2200116</v>
      </c>
      <c r="B1156" s="115" t="s">
        <v>1184</v>
      </c>
      <c r="C1156" s="199">
        <v>0</v>
      </c>
      <c r="D1156" s="136">
        <v>0</v>
      </c>
      <c r="E1156" s="136">
        <v>0</v>
      </c>
      <c r="F1156" s="138"/>
      <c r="G1156" s="137"/>
    </row>
    <row r="1157" spans="1:7" ht="16.5" customHeight="1">
      <c r="A1157" s="115">
        <v>2200119</v>
      </c>
      <c r="B1157" s="115" t="s">
        <v>1185</v>
      </c>
      <c r="C1157" s="199">
        <v>0</v>
      </c>
      <c r="D1157" s="136">
        <v>0</v>
      </c>
      <c r="E1157" s="136">
        <v>0</v>
      </c>
      <c r="F1157" s="138"/>
      <c r="G1157" s="137"/>
    </row>
    <row r="1158" spans="1:7" ht="16.5" customHeight="1">
      <c r="A1158" s="115">
        <v>2200120</v>
      </c>
      <c r="B1158" s="115" t="s">
        <v>1186</v>
      </c>
      <c r="C1158" s="199">
        <v>0</v>
      </c>
      <c r="D1158" s="136">
        <v>0</v>
      </c>
      <c r="E1158" s="136">
        <v>0</v>
      </c>
      <c r="F1158" s="138"/>
      <c r="G1158" s="137"/>
    </row>
    <row r="1159" spans="1:7" ht="16.5" customHeight="1">
      <c r="A1159" s="115">
        <v>2200121</v>
      </c>
      <c r="B1159" s="115" t="s">
        <v>1187</v>
      </c>
      <c r="C1159" s="199">
        <v>0</v>
      </c>
      <c r="D1159" s="136">
        <v>0</v>
      </c>
      <c r="E1159" s="136">
        <v>0</v>
      </c>
      <c r="F1159" s="138"/>
      <c r="G1159" s="137"/>
    </row>
    <row r="1160" spans="1:7" ht="16.5" customHeight="1">
      <c r="A1160" s="115">
        <v>2200122</v>
      </c>
      <c r="B1160" s="115" t="s">
        <v>1188</v>
      </c>
      <c r="C1160" s="199">
        <v>0</v>
      </c>
      <c r="D1160" s="136">
        <v>0</v>
      </c>
      <c r="E1160" s="136">
        <v>0</v>
      </c>
      <c r="F1160" s="138"/>
      <c r="G1160" s="137"/>
    </row>
    <row r="1161" spans="1:7" ht="16.5" customHeight="1">
      <c r="A1161" s="115">
        <v>2200123</v>
      </c>
      <c r="B1161" s="115" t="s">
        <v>1189</v>
      </c>
      <c r="C1161" s="199">
        <v>0</v>
      </c>
      <c r="D1161" s="136">
        <v>0</v>
      </c>
      <c r="E1161" s="136">
        <v>0</v>
      </c>
      <c r="F1161" s="138"/>
      <c r="G1161" s="137"/>
    </row>
    <row r="1162" spans="1:7" ht="16.5" customHeight="1">
      <c r="A1162" s="115">
        <v>2200124</v>
      </c>
      <c r="B1162" s="115" t="s">
        <v>1190</v>
      </c>
      <c r="C1162" s="199">
        <v>0</v>
      </c>
      <c r="D1162" s="136">
        <v>0</v>
      </c>
      <c r="E1162" s="136">
        <v>0</v>
      </c>
      <c r="F1162" s="138"/>
      <c r="G1162" s="137"/>
    </row>
    <row r="1163" spans="1:7" ht="16.5" customHeight="1">
      <c r="A1163" s="115">
        <v>2200125</v>
      </c>
      <c r="B1163" s="115" t="s">
        <v>1191</v>
      </c>
      <c r="C1163" s="199">
        <v>0</v>
      </c>
      <c r="D1163" s="136">
        <v>0</v>
      </c>
      <c r="E1163" s="136">
        <v>0</v>
      </c>
      <c r="F1163" s="138"/>
      <c r="G1163" s="137"/>
    </row>
    <row r="1164" spans="1:7" ht="16.5" customHeight="1">
      <c r="A1164" s="115">
        <v>2200126</v>
      </c>
      <c r="B1164" s="115" t="s">
        <v>1192</v>
      </c>
      <c r="C1164" s="199">
        <v>0</v>
      </c>
      <c r="D1164" s="136">
        <v>0</v>
      </c>
      <c r="E1164" s="136">
        <v>0</v>
      </c>
      <c r="F1164" s="138"/>
      <c r="G1164" s="137"/>
    </row>
    <row r="1165" spans="1:7" ht="16.5" customHeight="1">
      <c r="A1165" s="115">
        <v>2200127</v>
      </c>
      <c r="B1165" s="115" t="s">
        <v>1193</v>
      </c>
      <c r="C1165" s="199">
        <v>0</v>
      </c>
      <c r="D1165" s="136">
        <v>0</v>
      </c>
      <c r="E1165" s="136">
        <v>0</v>
      </c>
      <c r="F1165" s="138"/>
      <c r="G1165" s="137"/>
    </row>
    <row r="1166" spans="1:7" ht="16.5" customHeight="1">
      <c r="A1166" s="115">
        <v>2200128</v>
      </c>
      <c r="B1166" s="115" t="s">
        <v>1194</v>
      </c>
      <c r="C1166" s="199">
        <v>0</v>
      </c>
      <c r="D1166" s="136">
        <v>0</v>
      </c>
      <c r="E1166" s="136">
        <v>0</v>
      </c>
      <c r="F1166" s="138"/>
      <c r="G1166" s="137"/>
    </row>
    <row r="1167" spans="1:7" ht="16.5" customHeight="1">
      <c r="A1167" s="115">
        <v>2200129</v>
      </c>
      <c r="B1167" s="115" t="s">
        <v>1195</v>
      </c>
      <c r="C1167" s="199">
        <v>0</v>
      </c>
      <c r="D1167" s="136">
        <v>0</v>
      </c>
      <c r="E1167" s="136">
        <v>0</v>
      </c>
      <c r="F1167" s="138"/>
      <c r="G1167" s="137"/>
    </row>
    <row r="1168" spans="1:7" ht="16.5" customHeight="1">
      <c r="A1168" s="115">
        <v>2200150</v>
      </c>
      <c r="B1168" s="115" t="s">
        <v>336</v>
      </c>
      <c r="C1168" s="199">
        <v>399</v>
      </c>
      <c r="D1168" s="136">
        <v>403</v>
      </c>
      <c r="E1168" s="136">
        <v>403</v>
      </c>
      <c r="F1168" s="138">
        <f>E1168/D1168*100</f>
        <v>100</v>
      </c>
      <c r="G1168" s="137">
        <v>12.26</v>
      </c>
    </row>
    <row r="1169" spans="1:7" ht="16.5" customHeight="1">
      <c r="A1169" s="115">
        <v>2200199</v>
      </c>
      <c r="B1169" s="115" t="s">
        <v>1196</v>
      </c>
      <c r="C1169" s="199">
        <v>0</v>
      </c>
      <c r="D1169" s="136">
        <v>404</v>
      </c>
      <c r="E1169" s="136">
        <v>404</v>
      </c>
      <c r="F1169" s="138">
        <f>E1169/D1169*100</f>
        <v>100</v>
      </c>
      <c r="G1169" s="137"/>
    </row>
    <row r="1170" spans="1:7" ht="16.5" customHeight="1">
      <c r="A1170" s="115">
        <v>22005</v>
      </c>
      <c r="B1170" s="135" t="s">
        <v>1197</v>
      </c>
      <c r="C1170" s="199">
        <v>147</v>
      </c>
      <c r="D1170" s="136">
        <v>198</v>
      </c>
      <c r="E1170" s="136">
        <v>198</v>
      </c>
      <c r="F1170" s="138">
        <f>E1170/D1170*100</f>
        <v>100</v>
      </c>
      <c r="G1170" s="137">
        <v>-2.94</v>
      </c>
    </row>
    <row r="1171" spans="1:7" ht="16.5" customHeight="1">
      <c r="A1171" s="115">
        <v>2200501</v>
      </c>
      <c r="B1171" s="115" t="s">
        <v>327</v>
      </c>
      <c r="C1171" s="199">
        <v>0</v>
      </c>
      <c r="D1171" s="136">
        <v>0</v>
      </c>
      <c r="E1171" s="136">
        <v>0</v>
      </c>
      <c r="F1171" s="138"/>
      <c r="G1171" s="137"/>
    </row>
    <row r="1172" spans="1:7" ht="16.5" customHeight="1">
      <c r="A1172" s="115">
        <v>2200502</v>
      </c>
      <c r="B1172" s="115" t="s">
        <v>328</v>
      </c>
      <c r="C1172" s="199">
        <v>0</v>
      </c>
      <c r="D1172" s="136">
        <v>0</v>
      </c>
      <c r="E1172" s="136">
        <v>0</v>
      </c>
      <c r="F1172" s="138"/>
      <c r="G1172" s="137"/>
    </row>
    <row r="1173" spans="1:7" ht="16.5" customHeight="1">
      <c r="A1173" s="115">
        <v>2200503</v>
      </c>
      <c r="B1173" s="115" t="s">
        <v>329</v>
      </c>
      <c r="C1173" s="199">
        <v>0</v>
      </c>
      <c r="D1173" s="136">
        <v>0</v>
      </c>
      <c r="E1173" s="136">
        <v>0</v>
      </c>
      <c r="F1173" s="138"/>
      <c r="G1173" s="137"/>
    </row>
    <row r="1174" spans="1:7" ht="16.5" customHeight="1">
      <c r="A1174" s="115">
        <v>2200504</v>
      </c>
      <c r="B1174" s="115" t="s">
        <v>1198</v>
      </c>
      <c r="C1174" s="199">
        <v>87</v>
      </c>
      <c r="D1174" s="136">
        <v>60</v>
      </c>
      <c r="E1174" s="136">
        <v>60</v>
      </c>
      <c r="F1174" s="138">
        <f>E1174/D1174*100</f>
        <v>100</v>
      </c>
      <c r="G1174" s="137">
        <v>9.09</v>
      </c>
    </row>
    <row r="1175" spans="1:7" ht="16.5" customHeight="1">
      <c r="A1175" s="115">
        <v>2200506</v>
      </c>
      <c r="B1175" s="115" t="s">
        <v>1199</v>
      </c>
      <c r="C1175" s="199">
        <v>0</v>
      </c>
      <c r="D1175" s="136">
        <v>0</v>
      </c>
      <c r="E1175" s="136">
        <v>0</v>
      </c>
      <c r="F1175" s="138"/>
      <c r="G1175" s="137"/>
    </row>
    <row r="1176" spans="1:7" ht="16.5" customHeight="1">
      <c r="A1176" s="115">
        <v>2200507</v>
      </c>
      <c r="B1176" s="115" t="s">
        <v>1200</v>
      </c>
      <c r="C1176" s="199">
        <v>0</v>
      </c>
      <c r="D1176" s="136">
        <v>0</v>
      </c>
      <c r="E1176" s="136">
        <v>0</v>
      </c>
      <c r="F1176" s="138"/>
      <c r="G1176" s="137"/>
    </row>
    <row r="1177" spans="1:7" ht="16.5" customHeight="1">
      <c r="A1177" s="115">
        <v>2200508</v>
      </c>
      <c r="B1177" s="115" t="s">
        <v>1201</v>
      </c>
      <c r="C1177" s="199">
        <v>0</v>
      </c>
      <c r="D1177" s="136">
        <v>0</v>
      </c>
      <c r="E1177" s="136">
        <v>0</v>
      </c>
      <c r="F1177" s="138"/>
      <c r="G1177" s="137"/>
    </row>
    <row r="1178" spans="1:7" ht="16.5" customHeight="1">
      <c r="A1178" s="115">
        <v>2200509</v>
      </c>
      <c r="B1178" s="115" t="s">
        <v>1202</v>
      </c>
      <c r="C1178" s="199">
        <v>60</v>
      </c>
      <c r="D1178" s="136">
        <v>98</v>
      </c>
      <c r="E1178" s="136">
        <v>98</v>
      </c>
      <c r="F1178" s="138">
        <f>E1178/D1178*100</f>
        <v>100</v>
      </c>
      <c r="G1178" s="137">
        <v>66.1</v>
      </c>
    </row>
    <row r="1179" spans="1:7" ht="16.5" customHeight="1">
      <c r="A1179" s="115">
        <v>2200510</v>
      </c>
      <c r="B1179" s="115" t="s">
        <v>1203</v>
      </c>
      <c r="C1179" s="199">
        <v>0</v>
      </c>
      <c r="D1179" s="136">
        <v>0</v>
      </c>
      <c r="E1179" s="136">
        <v>0</v>
      </c>
      <c r="F1179" s="138"/>
      <c r="G1179" s="137">
        <v>-100</v>
      </c>
    </row>
    <row r="1180" spans="1:7" ht="16.5" customHeight="1">
      <c r="A1180" s="115">
        <v>2200511</v>
      </c>
      <c r="B1180" s="115" t="s">
        <v>1204</v>
      </c>
      <c r="C1180" s="199">
        <v>0</v>
      </c>
      <c r="D1180" s="136">
        <v>40</v>
      </c>
      <c r="E1180" s="136">
        <v>40</v>
      </c>
      <c r="F1180" s="138">
        <f>E1180/D1180*100</f>
        <v>100</v>
      </c>
      <c r="G1180" s="137"/>
    </row>
    <row r="1181" spans="1:7" ht="16.5" customHeight="1">
      <c r="A1181" s="115">
        <v>2200512</v>
      </c>
      <c r="B1181" s="115" t="s">
        <v>1205</v>
      </c>
      <c r="C1181" s="199">
        <v>0</v>
      </c>
      <c r="D1181" s="136">
        <v>0</v>
      </c>
      <c r="E1181" s="136">
        <v>0</v>
      </c>
      <c r="F1181" s="138"/>
      <c r="G1181" s="137"/>
    </row>
    <row r="1182" spans="1:7" ht="16.5" customHeight="1">
      <c r="A1182" s="115">
        <v>2200513</v>
      </c>
      <c r="B1182" s="115" t="s">
        <v>1206</v>
      </c>
      <c r="C1182" s="199">
        <v>0</v>
      </c>
      <c r="D1182" s="136">
        <v>0</v>
      </c>
      <c r="E1182" s="136">
        <v>0</v>
      </c>
      <c r="F1182" s="138"/>
      <c r="G1182" s="137"/>
    </row>
    <row r="1183" spans="1:7" ht="16.5" customHeight="1">
      <c r="A1183" s="115">
        <v>2200514</v>
      </c>
      <c r="B1183" s="115" t="s">
        <v>1207</v>
      </c>
      <c r="C1183" s="199">
        <v>0</v>
      </c>
      <c r="D1183" s="136">
        <v>0</v>
      </c>
      <c r="E1183" s="136">
        <v>0</v>
      </c>
      <c r="F1183" s="138"/>
      <c r="G1183" s="137"/>
    </row>
    <row r="1184" spans="1:7" ht="16.5" customHeight="1">
      <c r="A1184" s="115">
        <v>2200599</v>
      </c>
      <c r="B1184" s="115" t="s">
        <v>1208</v>
      </c>
      <c r="C1184" s="199">
        <v>0</v>
      </c>
      <c r="D1184" s="136">
        <v>0</v>
      </c>
      <c r="E1184" s="136">
        <v>0</v>
      </c>
      <c r="F1184" s="138"/>
      <c r="G1184" s="137">
        <v>-100</v>
      </c>
    </row>
    <row r="1185" spans="1:7" ht="16.5" customHeight="1">
      <c r="A1185" s="115">
        <v>22099</v>
      </c>
      <c r="B1185" s="135" t="s">
        <v>1209</v>
      </c>
      <c r="C1185" s="202"/>
      <c r="D1185" s="136">
        <v>0</v>
      </c>
      <c r="E1185" s="136">
        <v>0</v>
      </c>
      <c r="F1185" s="138"/>
      <c r="G1185" s="137"/>
    </row>
    <row r="1186" spans="1:7" ht="16.5" customHeight="1">
      <c r="A1186" s="115">
        <v>2209999</v>
      </c>
      <c r="B1186" s="115" t="s">
        <v>1210</v>
      </c>
      <c r="C1186" s="202"/>
      <c r="D1186" s="136">
        <v>0</v>
      </c>
      <c r="E1186" s="136">
        <v>0</v>
      </c>
      <c r="F1186" s="138"/>
      <c r="G1186" s="137"/>
    </row>
    <row r="1187" spans="1:7" ht="16.5" customHeight="1">
      <c r="A1187" s="115">
        <v>221</v>
      </c>
      <c r="B1187" s="135" t="s">
        <v>106</v>
      </c>
      <c r="C1187" s="199">
        <v>7582</v>
      </c>
      <c r="D1187" s="136">
        <v>8799</v>
      </c>
      <c r="E1187" s="136">
        <v>8799</v>
      </c>
      <c r="F1187" s="138">
        <f>E1187/D1187*100</f>
        <v>100</v>
      </c>
      <c r="G1187" s="137">
        <v>1.41</v>
      </c>
    </row>
    <row r="1188" spans="1:7" ht="16.5" customHeight="1">
      <c r="A1188" s="115">
        <v>22101</v>
      </c>
      <c r="B1188" s="135" t="s">
        <v>1211</v>
      </c>
      <c r="C1188" s="199">
        <v>0</v>
      </c>
      <c r="D1188" s="136">
        <v>1890</v>
      </c>
      <c r="E1188" s="136">
        <v>1890</v>
      </c>
      <c r="F1188" s="138">
        <f>E1188/D1188*100</f>
        <v>100</v>
      </c>
      <c r="G1188" s="137">
        <v>9.38</v>
      </c>
    </row>
    <row r="1189" spans="1:7" ht="16.5" customHeight="1">
      <c r="A1189" s="115">
        <v>2210101</v>
      </c>
      <c r="B1189" s="115" t="s">
        <v>1212</v>
      </c>
      <c r="C1189" s="199">
        <v>0</v>
      </c>
      <c r="D1189" s="136">
        <v>0</v>
      </c>
      <c r="E1189" s="136">
        <v>0</v>
      </c>
      <c r="F1189" s="138"/>
      <c r="G1189" s="137"/>
    </row>
    <row r="1190" spans="1:7" ht="16.5" customHeight="1">
      <c r="A1190" s="115">
        <v>2210102</v>
      </c>
      <c r="B1190" s="115" t="s">
        <v>1213</v>
      </c>
      <c r="C1190" s="199">
        <v>0</v>
      </c>
      <c r="D1190" s="136">
        <v>0</v>
      </c>
      <c r="E1190" s="136">
        <v>0</v>
      </c>
      <c r="F1190" s="138"/>
      <c r="G1190" s="137"/>
    </row>
    <row r="1191" spans="1:7" ht="16.5" customHeight="1">
      <c r="A1191" s="115">
        <v>2210103</v>
      </c>
      <c r="B1191" s="115" t="s">
        <v>1214</v>
      </c>
      <c r="C1191" s="199">
        <v>0</v>
      </c>
      <c r="D1191" s="136">
        <v>20</v>
      </c>
      <c r="E1191" s="136">
        <v>20</v>
      </c>
      <c r="F1191" s="138">
        <f>E1191/D1191*100</f>
        <v>100</v>
      </c>
      <c r="G1191" s="137"/>
    </row>
    <row r="1192" spans="1:7" ht="16.5" customHeight="1">
      <c r="A1192" s="115">
        <v>2210104</v>
      </c>
      <c r="B1192" s="115" t="s">
        <v>1215</v>
      </c>
      <c r="C1192" s="199">
        <v>0</v>
      </c>
      <c r="D1192" s="136">
        <v>0</v>
      </c>
      <c r="E1192" s="136">
        <v>0</v>
      </c>
      <c r="F1192" s="138"/>
      <c r="G1192" s="137"/>
    </row>
    <row r="1193" spans="1:7" ht="16.5" customHeight="1">
      <c r="A1193" s="115">
        <v>2210105</v>
      </c>
      <c r="B1193" s="115" t="s">
        <v>1216</v>
      </c>
      <c r="C1193" s="199">
        <v>0</v>
      </c>
      <c r="D1193" s="136">
        <v>1458</v>
      </c>
      <c r="E1193" s="136">
        <v>1458</v>
      </c>
      <c r="F1193" s="138">
        <f>E1193/D1193*100</f>
        <v>100</v>
      </c>
      <c r="G1193" s="137">
        <v>104.2</v>
      </c>
    </row>
    <row r="1194" spans="1:7" ht="16.5" customHeight="1">
      <c r="A1194" s="115">
        <v>2210106</v>
      </c>
      <c r="B1194" s="115" t="s">
        <v>1217</v>
      </c>
      <c r="C1194" s="199">
        <v>0</v>
      </c>
      <c r="D1194" s="136">
        <v>0</v>
      </c>
      <c r="E1194" s="136">
        <v>0</v>
      </c>
      <c r="F1194" s="138"/>
      <c r="G1194" s="137">
        <v>-100</v>
      </c>
    </row>
    <row r="1195" spans="1:7" ht="16.5" customHeight="1">
      <c r="A1195" s="115">
        <v>2210107</v>
      </c>
      <c r="B1195" s="115" t="s">
        <v>1218</v>
      </c>
      <c r="C1195" s="199">
        <v>0</v>
      </c>
      <c r="D1195" s="136">
        <v>10</v>
      </c>
      <c r="E1195" s="136">
        <v>10</v>
      </c>
      <c r="F1195" s="138">
        <f>E1195/D1195*100</f>
        <v>100</v>
      </c>
      <c r="G1195" s="137"/>
    </row>
    <row r="1196" spans="1:7" ht="16.5" customHeight="1">
      <c r="A1196" s="115">
        <v>2210108</v>
      </c>
      <c r="B1196" s="115" t="s">
        <v>1219</v>
      </c>
      <c r="C1196" s="199">
        <v>0</v>
      </c>
      <c r="D1196" s="136">
        <v>402</v>
      </c>
      <c r="E1196" s="136">
        <v>402</v>
      </c>
      <c r="F1196" s="138">
        <f>E1196/D1196*100</f>
        <v>100</v>
      </c>
      <c r="G1196" s="137">
        <v>-58.17</v>
      </c>
    </row>
    <row r="1197" spans="1:7" ht="16.5" customHeight="1">
      <c r="A1197" s="115">
        <v>2210109</v>
      </c>
      <c r="B1197" s="115" t="s">
        <v>1220</v>
      </c>
      <c r="C1197" s="199">
        <v>0</v>
      </c>
      <c r="D1197" s="136">
        <v>0</v>
      </c>
      <c r="E1197" s="136">
        <v>0</v>
      </c>
      <c r="F1197" s="138"/>
      <c r="G1197" s="137"/>
    </row>
    <row r="1198" spans="1:7" ht="16.5" customHeight="1">
      <c r="A1198" s="115">
        <v>2210199</v>
      </c>
      <c r="B1198" s="115" t="s">
        <v>1221</v>
      </c>
      <c r="C1198" s="199">
        <v>0</v>
      </c>
      <c r="D1198" s="136">
        <v>0</v>
      </c>
      <c r="E1198" s="136">
        <v>0</v>
      </c>
      <c r="F1198" s="138"/>
      <c r="G1198" s="137">
        <v>-100</v>
      </c>
    </row>
    <row r="1199" spans="1:7" ht="16.5" customHeight="1">
      <c r="A1199" s="115">
        <v>22102</v>
      </c>
      <c r="B1199" s="135" t="s">
        <v>1222</v>
      </c>
      <c r="C1199" s="199">
        <v>7582</v>
      </c>
      <c r="D1199" s="136">
        <v>6603</v>
      </c>
      <c r="E1199" s="136">
        <v>6603</v>
      </c>
      <c r="F1199" s="138">
        <f>E1199/D1199*100</f>
        <v>100</v>
      </c>
      <c r="G1199" s="137">
        <v>-4.98</v>
      </c>
    </row>
    <row r="1200" spans="1:7" ht="16.5" customHeight="1">
      <c r="A1200" s="115">
        <v>2210201</v>
      </c>
      <c r="B1200" s="115" t="s">
        <v>1223</v>
      </c>
      <c r="C1200" s="199">
        <v>7582</v>
      </c>
      <c r="D1200" s="136">
        <v>6603</v>
      </c>
      <c r="E1200" s="136">
        <v>6603</v>
      </c>
      <c r="F1200" s="138">
        <f>E1200/D1200*100</f>
        <v>100</v>
      </c>
      <c r="G1200" s="137">
        <v>-3.41</v>
      </c>
    </row>
    <row r="1201" spans="1:7" ht="16.5" customHeight="1">
      <c r="A1201" s="115">
        <v>2210202</v>
      </c>
      <c r="B1201" s="115" t="s">
        <v>1224</v>
      </c>
      <c r="C1201" s="199">
        <v>0</v>
      </c>
      <c r="D1201" s="136">
        <v>0</v>
      </c>
      <c r="E1201" s="136">
        <v>0</v>
      </c>
      <c r="F1201" s="138"/>
      <c r="G1201" s="137"/>
    </row>
    <row r="1202" spans="1:7" ht="16.5" customHeight="1">
      <c r="A1202" s="115">
        <v>2210203</v>
      </c>
      <c r="B1202" s="115" t="s">
        <v>1225</v>
      </c>
      <c r="C1202" s="199">
        <v>0</v>
      </c>
      <c r="D1202" s="136">
        <v>0</v>
      </c>
      <c r="E1202" s="136">
        <v>0</v>
      </c>
      <c r="F1202" s="138"/>
      <c r="G1202" s="137">
        <v>-100</v>
      </c>
    </row>
    <row r="1203" spans="1:7" ht="16.5" customHeight="1">
      <c r="A1203" s="115">
        <v>22103</v>
      </c>
      <c r="B1203" s="135" t="s">
        <v>1226</v>
      </c>
      <c r="C1203" s="199">
        <v>0</v>
      </c>
      <c r="D1203" s="136">
        <v>306</v>
      </c>
      <c r="E1203" s="136">
        <v>306</v>
      </c>
      <c r="F1203" s="138">
        <f>E1203/D1203*100</f>
        <v>100</v>
      </c>
      <c r="G1203" s="137"/>
    </row>
    <row r="1204" spans="1:7" ht="16.5" customHeight="1">
      <c r="A1204" s="115">
        <v>2210301</v>
      </c>
      <c r="B1204" s="115" t="s">
        <v>1227</v>
      </c>
      <c r="C1204" s="199">
        <v>0</v>
      </c>
      <c r="D1204" s="136">
        <v>0</v>
      </c>
      <c r="E1204" s="136">
        <v>0</v>
      </c>
      <c r="F1204" s="138"/>
      <c r="G1204" s="137"/>
    </row>
    <row r="1205" spans="1:7" ht="16.5" customHeight="1">
      <c r="A1205" s="115">
        <v>2210302</v>
      </c>
      <c r="B1205" s="115" t="s">
        <v>1228</v>
      </c>
      <c r="C1205" s="199">
        <v>0</v>
      </c>
      <c r="D1205" s="136">
        <v>0</v>
      </c>
      <c r="E1205" s="136">
        <v>0</v>
      </c>
      <c r="F1205" s="138"/>
      <c r="G1205" s="137"/>
    </row>
    <row r="1206" spans="1:7" ht="16.5" customHeight="1">
      <c r="A1206" s="115">
        <v>2210399</v>
      </c>
      <c r="B1206" s="115" t="s">
        <v>1229</v>
      </c>
      <c r="C1206" s="199">
        <v>0</v>
      </c>
      <c r="D1206" s="136">
        <v>306</v>
      </c>
      <c r="E1206" s="136">
        <v>306</v>
      </c>
      <c r="F1206" s="138">
        <f>E1206/D1206*100</f>
        <v>100</v>
      </c>
      <c r="G1206" s="137"/>
    </row>
    <row r="1207" spans="1:7" ht="16.5" customHeight="1">
      <c r="A1207" s="115">
        <v>222</v>
      </c>
      <c r="B1207" s="135" t="s">
        <v>107</v>
      </c>
      <c r="C1207" s="199">
        <v>50</v>
      </c>
      <c r="D1207" s="136">
        <v>173</v>
      </c>
      <c r="E1207" s="136">
        <v>173</v>
      </c>
      <c r="F1207" s="138">
        <f>E1207/D1207*100</f>
        <v>100</v>
      </c>
      <c r="G1207" s="137">
        <v>-43.65</v>
      </c>
    </row>
    <row r="1208" spans="1:7" ht="16.5" customHeight="1">
      <c r="A1208" s="115">
        <v>22201</v>
      </c>
      <c r="B1208" s="135" t="s">
        <v>1230</v>
      </c>
      <c r="C1208" s="202">
        <v>0</v>
      </c>
      <c r="D1208" s="136">
        <v>0</v>
      </c>
      <c r="E1208" s="136">
        <v>0</v>
      </c>
      <c r="F1208" s="138"/>
      <c r="G1208" s="137">
        <v>-100</v>
      </c>
    </row>
    <row r="1209" spans="1:7" ht="16.5" customHeight="1">
      <c r="A1209" s="115">
        <v>2220101</v>
      </c>
      <c r="B1209" s="115" t="s">
        <v>327</v>
      </c>
      <c r="C1209" s="202">
        <v>0</v>
      </c>
      <c r="D1209" s="136">
        <v>0</v>
      </c>
      <c r="E1209" s="136">
        <v>0</v>
      </c>
      <c r="F1209" s="138"/>
      <c r="G1209" s="137"/>
    </row>
    <row r="1210" spans="1:7" ht="16.5" customHeight="1">
      <c r="A1210" s="115">
        <v>2220102</v>
      </c>
      <c r="B1210" s="115" t="s">
        <v>328</v>
      </c>
      <c r="C1210" s="202">
        <v>0</v>
      </c>
      <c r="D1210" s="136">
        <v>0</v>
      </c>
      <c r="E1210" s="136">
        <v>0</v>
      </c>
      <c r="F1210" s="138"/>
      <c r="G1210" s="137"/>
    </row>
    <row r="1211" spans="1:7" ht="16.5" customHeight="1">
      <c r="A1211" s="115">
        <v>2220103</v>
      </c>
      <c r="B1211" s="115" t="s">
        <v>329</v>
      </c>
      <c r="C1211" s="202">
        <v>0</v>
      </c>
      <c r="D1211" s="136">
        <v>0</v>
      </c>
      <c r="E1211" s="136">
        <v>0</v>
      </c>
      <c r="F1211" s="138"/>
      <c r="G1211" s="137"/>
    </row>
    <row r="1212" spans="1:7" ht="16.5" customHeight="1">
      <c r="A1212" s="115">
        <v>2220104</v>
      </c>
      <c r="B1212" s="115" t="s">
        <v>1231</v>
      </c>
      <c r="C1212" s="202">
        <v>0</v>
      </c>
      <c r="D1212" s="136">
        <v>0</v>
      </c>
      <c r="E1212" s="136">
        <v>0</v>
      </c>
      <c r="F1212" s="138"/>
      <c r="G1212" s="137"/>
    </row>
    <row r="1213" spans="1:7" ht="16.5" customHeight="1">
      <c r="A1213" s="115">
        <v>2220105</v>
      </c>
      <c r="B1213" s="115" t="s">
        <v>1232</v>
      </c>
      <c r="C1213" s="202">
        <v>0</v>
      </c>
      <c r="D1213" s="136">
        <v>0</v>
      </c>
      <c r="E1213" s="136">
        <v>0</v>
      </c>
      <c r="F1213" s="138"/>
      <c r="G1213" s="137"/>
    </row>
    <row r="1214" spans="1:7" ht="16.5" customHeight="1">
      <c r="A1214" s="115">
        <v>2220106</v>
      </c>
      <c r="B1214" s="115" t="s">
        <v>1233</v>
      </c>
      <c r="C1214" s="202">
        <v>0</v>
      </c>
      <c r="D1214" s="136">
        <v>0</v>
      </c>
      <c r="E1214" s="136">
        <v>0</v>
      </c>
      <c r="F1214" s="138"/>
      <c r="G1214" s="137"/>
    </row>
    <row r="1215" spans="1:7" ht="16.5" customHeight="1">
      <c r="A1215" s="115">
        <v>2220107</v>
      </c>
      <c r="B1215" s="115" t="s">
        <v>1234</v>
      </c>
      <c r="C1215" s="202">
        <v>0</v>
      </c>
      <c r="D1215" s="136">
        <v>0</v>
      </c>
      <c r="E1215" s="136">
        <v>0</v>
      </c>
      <c r="F1215" s="138"/>
      <c r="G1215" s="137"/>
    </row>
    <row r="1216" spans="1:7" ht="16.5" customHeight="1">
      <c r="A1216" s="115">
        <v>2220112</v>
      </c>
      <c r="B1216" s="115" t="s">
        <v>1235</v>
      </c>
      <c r="C1216" s="202">
        <v>0</v>
      </c>
      <c r="D1216" s="136">
        <v>0</v>
      </c>
      <c r="E1216" s="136">
        <v>0</v>
      </c>
      <c r="F1216" s="138"/>
      <c r="G1216" s="137">
        <v>-100</v>
      </c>
    </row>
    <row r="1217" spans="1:7" ht="16.5" customHeight="1">
      <c r="A1217" s="115">
        <v>2220113</v>
      </c>
      <c r="B1217" s="115" t="s">
        <v>1236</v>
      </c>
      <c r="C1217" s="202">
        <v>0</v>
      </c>
      <c r="D1217" s="136">
        <v>0</v>
      </c>
      <c r="E1217" s="136">
        <v>0</v>
      </c>
      <c r="F1217" s="138"/>
      <c r="G1217" s="137"/>
    </row>
    <row r="1218" spans="1:7" ht="16.5" customHeight="1">
      <c r="A1218" s="115">
        <v>2220114</v>
      </c>
      <c r="B1218" s="115" t="s">
        <v>1237</v>
      </c>
      <c r="C1218" s="202">
        <v>0</v>
      </c>
      <c r="D1218" s="136">
        <v>0</v>
      </c>
      <c r="E1218" s="136">
        <v>0</v>
      </c>
      <c r="F1218" s="138"/>
      <c r="G1218" s="137"/>
    </row>
    <row r="1219" spans="1:7" ht="16.5" customHeight="1">
      <c r="A1219" s="115">
        <v>2220115</v>
      </c>
      <c r="B1219" s="115" t="s">
        <v>1238</v>
      </c>
      <c r="C1219" s="202">
        <v>0</v>
      </c>
      <c r="D1219" s="136">
        <v>0</v>
      </c>
      <c r="E1219" s="136">
        <v>0</v>
      </c>
      <c r="F1219" s="138"/>
      <c r="G1219" s="137"/>
    </row>
    <row r="1220" spans="1:7" ht="16.5" customHeight="1">
      <c r="A1220" s="115">
        <v>2220118</v>
      </c>
      <c r="B1220" s="115" t="s">
        <v>1239</v>
      </c>
      <c r="C1220" s="202">
        <v>0</v>
      </c>
      <c r="D1220" s="136">
        <v>0</v>
      </c>
      <c r="E1220" s="136">
        <v>0</v>
      </c>
      <c r="F1220" s="138"/>
      <c r="G1220" s="137"/>
    </row>
    <row r="1221" spans="1:7" ht="16.5" customHeight="1">
      <c r="A1221" s="115">
        <v>2220119</v>
      </c>
      <c r="B1221" s="115" t="s">
        <v>1240</v>
      </c>
      <c r="C1221" s="202">
        <v>0</v>
      </c>
      <c r="D1221" s="136">
        <v>0</v>
      </c>
      <c r="E1221" s="136">
        <v>0</v>
      </c>
      <c r="F1221" s="138"/>
      <c r="G1221" s="137"/>
    </row>
    <row r="1222" spans="1:7" ht="16.5" customHeight="1">
      <c r="A1222" s="115">
        <v>2220120</v>
      </c>
      <c r="B1222" s="115" t="s">
        <v>1241</v>
      </c>
      <c r="C1222" s="202">
        <v>0</v>
      </c>
      <c r="D1222" s="136">
        <v>0</v>
      </c>
      <c r="E1222" s="136">
        <v>0</v>
      </c>
      <c r="F1222" s="138"/>
      <c r="G1222" s="137"/>
    </row>
    <row r="1223" spans="1:7" ht="16.5" customHeight="1">
      <c r="A1223" s="115">
        <v>2220121</v>
      </c>
      <c r="B1223" s="115" t="s">
        <v>1242</v>
      </c>
      <c r="C1223" s="202">
        <v>0</v>
      </c>
      <c r="D1223" s="136">
        <v>0</v>
      </c>
      <c r="E1223" s="136">
        <v>0</v>
      </c>
      <c r="F1223" s="138"/>
      <c r="G1223" s="137">
        <v>-100</v>
      </c>
    </row>
    <row r="1224" spans="1:7" ht="16.5" customHeight="1">
      <c r="A1224" s="115">
        <v>2220150</v>
      </c>
      <c r="B1224" s="115" t="s">
        <v>336</v>
      </c>
      <c r="C1224" s="202">
        <v>0</v>
      </c>
      <c r="D1224" s="136">
        <v>0</v>
      </c>
      <c r="E1224" s="136">
        <v>0</v>
      </c>
      <c r="F1224" s="138"/>
      <c r="G1224" s="137"/>
    </row>
    <row r="1225" spans="1:7" ht="16.5" customHeight="1">
      <c r="A1225" s="115">
        <v>2220199</v>
      </c>
      <c r="B1225" s="115" t="s">
        <v>1243</v>
      </c>
      <c r="C1225" s="202">
        <v>0</v>
      </c>
      <c r="D1225" s="136">
        <v>0</v>
      </c>
      <c r="E1225" s="136">
        <v>0</v>
      </c>
      <c r="F1225" s="138"/>
      <c r="G1225" s="137">
        <v>-100</v>
      </c>
    </row>
    <row r="1226" spans="1:7" ht="16.5" customHeight="1">
      <c r="A1226" s="115">
        <v>22203</v>
      </c>
      <c r="B1226" s="135" t="s">
        <v>1244</v>
      </c>
      <c r="C1226" s="202">
        <v>0</v>
      </c>
      <c r="D1226" s="136">
        <v>0</v>
      </c>
      <c r="E1226" s="136">
        <v>0</v>
      </c>
      <c r="F1226" s="138"/>
      <c r="G1226" s="137"/>
    </row>
    <row r="1227" spans="1:7" ht="16.5" customHeight="1">
      <c r="A1227" s="115">
        <v>2220301</v>
      </c>
      <c r="B1227" s="115" t="s">
        <v>1245</v>
      </c>
      <c r="C1227" s="202">
        <v>0</v>
      </c>
      <c r="D1227" s="136">
        <v>0</v>
      </c>
      <c r="E1227" s="136">
        <v>0</v>
      </c>
      <c r="F1227" s="138"/>
      <c r="G1227" s="137"/>
    </row>
    <row r="1228" spans="1:7" ht="16.5" customHeight="1">
      <c r="A1228" s="115">
        <v>2220303</v>
      </c>
      <c r="B1228" s="115" t="s">
        <v>1246</v>
      </c>
      <c r="C1228" s="202">
        <v>0</v>
      </c>
      <c r="D1228" s="136">
        <v>0</v>
      </c>
      <c r="E1228" s="136">
        <v>0</v>
      </c>
      <c r="F1228" s="138"/>
      <c r="G1228" s="137"/>
    </row>
    <row r="1229" spans="1:7" ht="16.5" customHeight="1">
      <c r="A1229" s="115">
        <v>2220304</v>
      </c>
      <c r="B1229" s="115" t="s">
        <v>1247</v>
      </c>
      <c r="C1229" s="202">
        <v>0</v>
      </c>
      <c r="D1229" s="136">
        <v>0</v>
      </c>
      <c r="E1229" s="136">
        <v>0</v>
      </c>
      <c r="F1229" s="138"/>
      <c r="G1229" s="137"/>
    </row>
    <row r="1230" spans="1:7" ht="16.5" customHeight="1">
      <c r="A1230" s="115">
        <v>2220305</v>
      </c>
      <c r="B1230" s="115" t="s">
        <v>1248</v>
      </c>
      <c r="C1230" s="202">
        <v>0</v>
      </c>
      <c r="D1230" s="136">
        <v>0</v>
      </c>
      <c r="E1230" s="136">
        <v>0</v>
      </c>
      <c r="F1230" s="138"/>
      <c r="G1230" s="137"/>
    </row>
    <row r="1231" spans="1:7" ht="16.5" customHeight="1">
      <c r="A1231" s="115">
        <v>2220399</v>
      </c>
      <c r="B1231" s="115" t="s">
        <v>1249</v>
      </c>
      <c r="C1231" s="202">
        <v>0</v>
      </c>
      <c r="D1231" s="136">
        <v>0</v>
      </c>
      <c r="E1231" s="136">
        <v>0</v>
      </c>
      <c r="F1231" s="138"/>
      <c r="G1231" s="137"/>
    </row>
    <row r="1232" spans="1:7" ht="16.5" customHeight="1">
      <c r="A1232" s="115">
        <v>22204</v>
      </c>
      <c r="B1232" s="135" t="s">
        <v>1250</v>
      </c>
      <c r="C1232" s="199">
        <v>50</v>
      </c>
      <c r="D1232" s="136">
        <v>173</v>
      </c>
      <c r="E1232" s="136">
        <v>173</v>
      </c>
      <c r="F1232" s="138">
        <f>E1232/D1232*100</f>
        <v>100</v>
      </c>
      <c r="G1232" s="137">
        <v>1472.73</v>
      </c>
    </row>
    <row r="1233" spans="1:7" ht="16.5" customHeight="1">
      <c r="A1233" s="115">
        <v>2220401</v>
      </c>
      <c r="B1233" s="115" t="s">
        <v>1251</v>
      </c>
      <c r="C1233" s="199">
        <v>0</v>
      </c>
      <c r="D1233" s="136">
        <v>173</v>
      </c>
      <c r="E1233" s="136">
        <v>173</v>
      </c>
      <c r="F1233" s="138">
        <f>E1233/D1233*100</f>
        <v>100</v>
      </c>
      <c r="G1233" s="137"/>
    </row>
    <row r="1234" spans="1:7" ht="16.5" customHeight="1">
      <c r="A1234" s="115">
        <v>2220402</v>
      </c>
      <c r="B1234" s="115" t="s">
        <v>1252</v>
      </c>
      <c r="C1234" s="199">
        <v>0</v>
      </c>
      <c r="D1234" s="136">
        <v>0</v>
      </c>
      <c r="E1234" s="136">
        <v>0</v>
      </c>
      <c r="F1234" s="138"/>
      <c r="G1234" s="137"/>
    </row>
    <row r="1235" spans="1:7" ht="16.5" customHeight="1">
      <c r="A1235" s="115">
        <v>2220403</v>
      </c>
      <c r="B1235" s="115" t="s">
        <v>1253</v>
      </c>
      <c r="C1235" s="199">
        <v>0</v>
      </c>
      <c r="D1235" s="136">
        <v>0</v>
      </c>
      <c r="E1235" s="136">
        <v>0</v>
      </c>
      <c r="F1235" s="138"/>
      <c r="G1235" s="137"/>
    </row>
    <row r="1236" spans="1:7" ht="16.5" customHeight="1">
      <c r="A1236" s="115">
        <v>2220404</v>
      </c>
      <c r="B1236" s="115" t="s">
        <v>1254</v>
      </c>
      <c r="C1236" s="199">
        <v>0</v>
      </c>
      <c r="D1236" s="136">
        <v>0</v>
      </c>
      <c r="E1236" s="136">
        <v>0</v>
      </c>
      <c r="F1236" s="138"/>
      <c r="G1236" s="137"/>
    </row>
    <row r="1237" spans="1:7" ht="16.5" customHeight="1">
      <c r="A1237" s="115">
        <v>2220499</v>
      </c>
      <c r="B1237" s="115" t="s">
        <v>1255</v>
      </c>
      <c r="C1237" s="199">
        <v>50</v>
      </c>
      <c r="D1237" s="136">
        <v>0</v>
      </c>
      <c r="E1237" s="136">
        <v>0</v>
      </c>
      <c r="F1237" s="138"/>
      <c r="G1237" s="137">
        <v>-100</v>
      </c>
    </row>
    <row r="1238" spans="1:7" ht="16.5" customHeight="1">
      <c r="A1238" s="115">
        <v>22205</v>
      </c>
      <c r="B1238" s="135" t="s">
        <v>1256</v>
      </c>
      <c r="C1238" s="202">
        <v>0</v>
      </c>
      <c r="D1238" s="136">
        <v>0</v>
      </c>
      <c r="E1238" s="136">
        <v>0</v>
      </c>
      <c r="F1238" s="138"/>
      <c r="G1238" s="137">
        <v>-100</v>
      </c>
    </row>
    <row r="1239" spans="1:7" ht="16.5" customHeight="1">
      <c r="A1239" s="115">
        <v>2220501</v>
      </c>
      <c r="B1239" s="115" t="s">
        <v>1257</v>
      </c>
      <c r="C1239" s="202">
        <v>0</v>
      </c>
      <c r="D1239" s="136">
        <v>0</v>
      </c>
      <c r="E1239" s="136">
        <v>0</v>
      </c>
      <c r="F1239" s="138"/>
      <c r="G1239" s="137"/>
    </row>
    <row r="1240" spans="1:7" ht="16.5" customHeight="1">
      <c r="A1240" s="115">
        <v>2220502</v>
      </c>
      <c r="B1240" s="115" t="s">
        <v>1258</v>
      </c>
      <c r="C1240" s="202">
        <v>0</v>
      </c>
      <c r="D1240" s="136">
        <v>0</v>
      </c>
      <c r="E1240" s="136">
        <v>0</v>
      </c>
      <c r="F1240" s="138"/>
      <c r="G1240" s="137"/>
    </row>
    <row r="1241" spans="1:7" ht="16.5" customHeight="1">
      <c r="A1241" s="115">
        <v>2220503</v>
      </c>
      <c r="B1241" s="115" t="s">
        <v>1259</v>
      </c>
      <c r="C1241" s="202">
        <v>0</v>
      </c>
      <c r="D1241" s="136">
        <v>0</v>
      </c>
      <c r="E1241" s="136">
        <v>0</v>
      </c>
      <c r="F1241" s="138"/>
      <c r="G1241" s="137"/>
    </row>
    <row r="1242" spans="1:7" ht="16.5" customHeight="1">
      <c r="A1242" s="115">
        <v>2220504</v>
      </c>
      <c r="B1242" s="115" t="s">
        <v>1260</v>
      </c>
      <c r="C1242" s="202">
        <v>0</v>
      </c>
      <c r="D1242" s="136">
        <v>0</v>
      </c>
      <c r="E1242" s="136">
        <v>0</v>
      </c>
      <c r="F1242" s="138"/>
      <c r="G1242" s="137"/>
    </row>
    <row r="1243" spans="1:7" ht="16.5" customHeight="1">
      <c r="A1243" s="115">
        <v>2220505</v>
      </c>
      <c r="B1243" s="115" t="s">
        <v>1261</v>
      </c>
      <c r="C1243" s="202">
        <v>0</v>
      </c>
      <c r="D1243" s="136">
        <v>0</v>
      </c>
      <c r="E1243" s="136">
        <v>0</v>
      </c>
      <c r="F1243" s="138"/>
      <c r="G1243" s="137"/>
    </row>
    <row r="1244" spans="1:7" ht="16.5" customHeight="1">
      <c r="A1244" s="115">
        <v>2220506</v>
      </c>
      <c r="B1244" s="115" t="s">
        <v>1262</v>
      </c>
      <c r="C1244" s="202">
        <v>0</v>
      </c>
      <c r="D1244" s="136">
        <v>0</v>
      </c>
      <c r="E1244" s="136">
        <v>0</v>
      </c>
      <c r="F1244" s="138"/>
      <c r="G1244" s="137"/>
    </row>
    <row r="1245" spans="1:7" ht="16.5" customHeight="1">
      <c r="A1245" s="115">
        <v>2220507</v>
      </c>
      <c r="B1245" s="115" t="s">
        <v>1263</v>
      </c>
      <c r="C1245" s="202">
        <v>0</v>
      </c>
      <c r="D1245" s="136">
        <v>0</v>
      </c>
      <c r="E1245" s="136">
        <v>0</v>
      </c>
      <c r="F1245" s="138"/>
      <c r="G1245" s="137"/>
    </row>
    <row r="1246" spans="1:7" ht="16.5" customHeight="1">
      <c r="A1246" s="115">
        <v>2220508</v>
      </c>
      <c r="B1246" s="115" t="s">
        <v>1264</v>
      </c>
      <c r="C1246" s="202">
        <v>0</v>
      </c>
      <c r="D1246" s="136">
        <v>0</v>
      </c>
      <c r="E1246" s="136">
        <v>0</v>
      </c>
      <c r="F1246" s="138"/>
      <c r="G1246" s="137"/>
    </row>
    <row r="1247" spans="1:7" ht="16.5" customHeight="1">
      <c r="A1247" s="115">
        <v>2220509</v>
      </c>
      <c r="B1247" s="115" t="s">
        <v>1265</v>
      </c>
      <c r="C1247" s="202">
        <v>0</v>
      </c>
      <c r="D1247" s="136">
        <v>0</v>
      </c>
      <c r="E1247" s="136">
        <v>0</v>
      </c>
      <c r="F1247" s="138"/>
      <c r="G1247" s="137"/>
    </row>
    <row r="1248" spans="1:7" ht="16.5" customHeight="1">
      <c r="A1248" s="115">
        <v>2220510</v>
      </c>
      <c r="B1248" s="115" t="s">
        <v>1266</v>
      </c>
      <c r="C1248" s="202">
        <v>0</v>
      </c>
      <c r="D1248" s="136">
        <v>0</v>
      </c>
      <c r="E1248" s="136">
        <v>0</v>
      </c>
      <c r="F1248" s="138"/>
      <c r="G1248" s="137"/>
    </row>
    <row r="1249" spans="1:7" ht="16.5" customHeight="1">
      <c r="A1249" s="115">
        <v>2220511</v>
      </c>
      <c r="B1249" s="115" t="s">
        <v>1267</v>
      </c>
      <c r="C1249" s="202">
        <v>0</v>
      </c>
      <c r="D1249" s="136">
        <v>0</v>
      </c>
      <c r="E1249" s="136">
        <v>0</v>
      </c>
      <c r="F1249" s="138"/>
      <c r="G1249" s="137">
        <v>-100</v>
      </c>
    </row>
    <row r="1250" spans="1:7" ht="16.5" customHeight="1">
      <c r="A1250" s="115">
        <v>2220599</v>
      </c>
      <c r="B1250" s="115" t="s">
        <v>1268</v>
      </c>
      <c r="C1250" s="202">
        <v>0</v>
      </c>
      <c r="D1250" s="136">
        <v>0</v>
      </c>
      <c r="E1250" s="136">
        <v>0</v>
      </c>
      <c r="F1250" s="138"/>
      <c r="G1250" s="137"/>
    </row>
    <row r="1251" spans="1:7" ht="16.5" customHeight="1">
      <c r="A1251" s="115">
        <v>224</v>
      </c>
      <c r="B1251" s="135" t="s">
        <v>108</v>
      </c>
      <c r="C1251" s="199">
        <v>1418</v>
      </c>
      <c r="D1251" s="136">
        <v>2124</v>
      </c>
      <c r="E1251" s="136">
        <v>2124</v>
      </c>
      <c r="F1251" s="138">
        <f>E1251/D1251*100</f>
        <v>100</v>
      </c>
      <c r="G1251" s="137"/>
    </row>
    <row r="1252" spans="1:7" ht="16.5" customHeight="1">
      <c r="A1252" s="115">
        <v>22401</v>
      </c>
      <c r="B1252" s="135" t="s">
        <v>1269</v>
      </c>
      <c r="C1252" s="199">
        <v>1068</v>
      </c>
      <c r="D1252" s="136">
        <v>1210</v>
      </c>
      <c r="E1252" s="136">
        <v>1210</v>
      </c>
      <c r="F1252" s="138">
        <f>E1252/D1252*100</f>
        <v>100</v>
      </c>
      <c r="G1252" s="137">
        <v>-16.32</v>
      </c>
    </row>
    <row r="1253" spans="1:7" ht="16.5" customHeight="1">
      <c r="A1253" s="115">
        <v>2240101</v>
      </c>
      <c r="B1253" s="115" t="s">
        <v>327</v>
      </c>
      <c r="C1253" s="199">
        <v>719</v>
      </c>
      <c r="D1253" s="136">
        <v>478</v>
      </c>
      <c r="E1253" s="136">
        <v>478</v>
      </c>
      <c r="F1253" s="138">
        <f>E1253/D1253*100</f>
        <v>100</v>
      </c>
      <c r="G1253" s="137">
        <v>-29.6</v>
      </c>
    </row>
    <row r="1254" spans="1:7" ht="16.5" customHeight="1">
      <c r="A1254" s="115">
        <v>2240102</v>
      </c>
      <c r="B1254" s="115" t="s">
        <v>328</v>
      </c>
      <c r="C1254" s="199">
        <v>0</v>
      </c>
      <c r="D1254" s="136">
        <v>9</v>
      </c>
      <c r="E1254" s="136">
        <v>9</v>
      </c>
      <c r="F1254" s="138">
        <f>E1254/D1254*100</f>
        <v>100</v>
      </c>
      <c r="G1254" s="137">
        <v>-80.85</v>
      </c>
    </row>
    <row r="1255" spans="1:7" ht="16.5" customHeight="1">
      <c r="A1255" s="115">
        <v>2240103</v>
      </c>
      <c r="B1255" s="115" t="s">
        <v>329</v>
      </c>
      <c r="C1255" s="199">
        <v>0</v>
      </c>
      <c r="D1255" s="136">
        <v>0</v>
      </c>
      <c r="E1255" s="136">
        <v>0</v>
      </c>
      <c r="F1255" s="138"/>
      <c r="G1255" s="137"/>
    </row>
    <row r="1256" spans="1:7" ht="16.5" customHeight="1">
      <c r="A1256" s="115">
        <v>2240104</v>
      </c>
      <c r="B1256" s="115" t="s">
        <v>1270</v>
      </c>
      <c r="C1256" s="199">
        <v>0</v>
      </c>
      <c r="D1256" s="136">
        <v>0</v>
      </c>
      <c r="E1256" s="136">
        <v>0</v>
      </c>
      <c r="F1256" s="138"/>
      <c r="G1256" s="137"/>
    </row>
    <row r="1257" spans="1:7" ht="16.5" customHeight="1">
      <c r="A1257" s="115">
        <v>2240105</v>
      </c>
      <c r="B1257" s="115" t="s">
        <v>1271</v>
      </c>
      <c r="C1257" s="199">
        <v>0</v>
      </c>
      <c r="D1257" s="136">
        <v>0</v>
      </c>
      <c r="E1257" s="136">
        <v>0</v>
      </c>
      <c r="F1257" s="138"/>
      <c r="G1257" s="137"/>
    </row>
    <row r="1258" spans="1:7" ht="16.5" customHeight="1">
      <c r="A1258" s="115">
        <v>2240106</v>
      </c>
      <c r="B1258" s="115" t="s">
        <v>1272</v>
      </c>
      <c r="C1258" s="199">
        <v>161</v>
      </c>
      <c r="D1258" s="136">
        <v>205</v>
      </c>
      <c r="E1258" s="136">
        <v>205</v>
      </c>
      <c r="F1258" s="138">
        <f>E1258/D1258*100</f>
        <v>100</v>
      </c>
      <c r="G1258" s="137">
        <v>-42.42</v>
      </c>
    </row>
    <row r="1259" spans="1:7" ht="16.5" customHeight="1">
      <c r="A1259" s="115">
        <v>2240108</v>
      </c>
      <c r="B1259" s="115" t="s">
        <v>1273</v>
      </c>
      <c r="C1259" s="199">
        <v>0</v>
      </c>
      <c r="D1259" s="136">
        <v>0</v>
      </c>
      <c r="E1259" s="136">
        <v>0</v>
      </c>
      <c r="F1259" s="138"/>
      <c r="G1259" s="137"/>
    </row>
    <row r="1260" spans="1:7" ht="16.5" customHeight="1">
      <c r="A1260" s="115">
        <v>2240109</v>
      </c>
      <c r="B1260" s="115" t="s">
        <v>1274</v>
      </c>
      <c r="C1260" s="199">
        <v>0</v>
      </c>
      <c r="D1260" s="136">
        <v>3</v>
      </c>
      <c r="E1260" s="136">
        <v>3</v>
      </c>
      <c r="F1260" s="138">
        <f>E1260/D1260*100</f>
        <v>100</v>
      </c>
      <c r="G1260" s="137"/>
    </row>
    <row r="1261" spans="1:7" ht="16.5" customHeight="1">
      <c r="A1261" s="115">
        <v>2240150</v>
      </c>
      <c r="B1261" s="115" t="s">
        <v>336</v>
      </c>
      <c r="C1261" s="199">
        <v>188</v>
      </c>
      <c r="D1261" s="136">
        <v>471</v>
      </c>
      <c r="E1261" s="136">
        <v>471</v>
      </c>
      <c r="F1261" s="138">
        <f>E1261/D1261*100</f>
        <v>100</v>
      </c>
      <c r="G1261" s="137">
        <v>153.23</v>
      </c>
    </row>
    <row r="1262" spans="1:7" ht="16.5" customHeight="1">
      <c r="A1262" s="115">
        <v>2240199</v>
      </c>
      <c r="B1262" s="115" t="s">
        <v>1275</v>
      </c>
      <c r="C1262" s="199">
        <v>0</v>
      </c>
      <c r="D1262" s="136">
        <v>44</v>
      </c>
      <c r="E1262" s="136">
        <v>44</v>
      </c>
      <c r="F1262" s="138">
        <f>E1262/D1262*100</f>
        <v>100</v>
      </c>
      <c r="G1262" s="137">
        <v>-75.28</v>
      </c>
    </row>
    <row r="1263" spans="1:7" ht="16.5" customHeight="1">
      <c r="A1263" s="115">
        <v>22402</v>
      </c>
      <c r="B1263" s="135" t="s">
        <v>1276</v>
      </c>
      <c r="C1263" s="199">
        <v>0</v>
      </c>
      <c r="D1263" s="136">
        <v>192</v>
      </c>
      <c r="E1263" s="136">
        <v>192</v>
      </c>
      <c r="F1263" s="138">
        <f>E1263/D1263*100</f>
        <v>100</v>
      </c>
      <c r="G1263" s="137">
        <v>-49.74</v>
      </c>
    </row>
    <row r="1264" spans="1:7" ht="16.5" customHeight="1">
      <c r="A1264" s="115">
        <v>2240201</v>
      </c>
      <c r="B1264" s="115" t="s">
        <v>327</v>
      </c>
      <c r="C1264" s="199">
        <v>0</v>
      </c>
      <c r="D1264" s="136">
        <v>9</v>
      </c>
      <c r="E1264" s="136">
        <v>9</v>
      </c>
      <c r="F1264" s="138">
        <f>E1264/D1264*100</f>
        <v>100</v>
      </c>
      <c r="G1264" s="137"/>
    </row>
    <row r="1265" spans="1:7" ht="16.5" customHeight="1">
      <c r="A1265" s="115">
        <v>2240202</v>
      </c>
      <c r="B1265" s="115" t="s">
        <v>328</v>
      </c>
      <c r="C1265" s="199">
        <v>0</v>
      </c>
      <c r="D1265" s="136">
        <v>0</v>
      </c>
      <c r="E1265" s="136">
        <v>0</v>
      </c>
      <c r="F1265" s="138"/>
      <c r="G1265" s="137"/>
    </row>
    <row r="1266" spans="1:7" ht="16.5" customHeight="1">
      <c r="A1266" s="115">
        <v>2240203</v>
      </c>
      <c r="B1266" s="115" t="s">
        <v>329</v>
      </c>
      <c r="C1266" s="199">
        <v>0</v>
      </c>
      <c r="D1266" s="136">
        <v>0</v>
      </c>
      <c r="E1266" s="136">
        <v>0</v>
      </c>
      <c r="F1266" s="138"/>
      <c r="G1266" s="137"/>
    </row>
    <row r="1267" spans="1:7" ht="16.5" customHeight="1">
      <c r="A1267" s="115">
        <v>2240204</v>
      </c>
      <c r="B1267" s="115" t="s">
        <v>1277</v>
      </c>
      <c r="C1267" s="199">
        <v>0</v>
      </c>
      <c r="D1267" s="136">
        <v>151</v>
      </c>
      <c r="E1267" s="136">
        <v>151</v>
      </c>
      <c r="F1267" s="138">
        <f>E1267/D1267*100</f>
        <v>100</v>
      </c>
      <c r="G1267" s="137">
        <v>-60.47</v>
      </c>
    </row>
    <row r="1268" spans="1:7" ht="16.5" customHeight="1">
      <c r="A1268" s="115">
        <v>2240299</v>
      </c>
      <c r="B1268" s="115" t="s">
        <v>1278</v>
      </c>
      <c r="C1268" s="199">
        <v>0</v>
      </c>
      <c r="D1268" s="136">
        <v>32</v>
      </c>
      <c r="E1268" s="136">
        <v>32</v>
      </c>
      <c r="F1268" s="138">
        <f>E1268/D1268*100</f>
        <v>100</v>
      </c>
      <c r="G1268" s="137"/>
    </row>
    <row r="1269" spans="1:7" ht="16.5" customHeight="1">
      <c r="A1269" s="115">
        <v>22404</v>
      </c>
      <c r="B1269" s="135" t="s">
        <v>1279</v>
      </c>
      <c r="C1269" s="202">
        <v>0</v>
      </c>
      <c r="D1269" s="136">
        <v>145</v>
      </c>
      <c r="E1269" s="136">
        <v>145</v>
      </c>
      <c r="F1269" s="138">
        <f>E1269/D1269*100</f>
        <v>100</v>
      </c>
      <c r="G1269" s="137">
        <v>18.85</v>
      </c>
    </row>
    <row r="1270" spans="1:7" ht="16.5" customHeight="1">
      <c r="A1270" s="115">
        <v>2240401</v>
      </c>
      <c r="B1270" s="115" t="s">
        <v>327</v>
      </c>
      <c r="C1270" s="202">
        <v>0</v>
      </c>
      <c r="D1270" s="136">
        <v>0</v>
      </c>
      <c r="E1270" s="136">
        <v>0</v>
      </c>
      <c r="F1270" s="138"/>
      <c r="G1270" s="137"/>
    </row>
    <row r="1271" spans="1:7" ht="16.5" customHeight="1">
      <c r="A1271" s="115">
        <v>2240402</v>
      </c>
      <c r="B1271" s="115" t="s">
        <v>328</v>
      </c>
      <c r="C1271" s="202">
        <v>0</v>
      </c>
      <c r="D1271" s="136">
        <v>0</v>
      </c>
      <c r="E1271" s="136">
        <v>0</v>
      </c>
      <c r="F1271" s="138"/>
      <c r="G1271" s="137"/>
    </row>
    <row r="1272" spans="1:7" ht="16.5" customHeight="1">
      <c r="A1272" s="115">
        <v>2240403</v>
      </c>
      <c r="B1272" s="115" t="s">
        <v>329</v>
      </c>
      <c r="C1272" s="202">
        <v>0</v>
      </c>
      <c r="D1272" s="136">
        <v>0</v>
      </c>
      <c r="E1272" s="136">
        <v>0</v>
      </c>
      <c r="F1272" s="138"/>
      <c r="G1272" s="137"/>
    </row>
    <row r="1273" spans="1:7" ht="16.5" customHeight="1">
      <c r="A1273" s="115">
        <v>2240404</v>
      </c>
      <c r="B1273" s="115" t="s">
        <v>1280</v>
      </c>
      <c r="C1273" s="202">
        <v>0</v>
      </c>
      <c r="D1273" s="136">
        <v>0</v>
      </c>
      <c r="E1273" s="136">
        <v>0</v>
      </c>
      <c r="F1273" s="138"/>
      <c r="G1273" s="137"/>
    </row>
    <row r="1274" spans="1:7" ht="16.5" customHeight="1">
      <c r="A1274" s="115">
        <v>2240405</v>
      </c>
      <c r="B1274" s="115" t="s">
        <v>1281</v>
      </c>
      <c r="C1274" s="202">
        <v>0</v>
      </c>
      <c r="D1274" s="136">
        <v>0</v>
      </c>
      <c r="E1274" s="136">
        <v>0</v>
      </c>
      <c r="F1274" s="138"/>
      <c r="G1274" s="137"/>
    </row>
    <row r="1275" spans="1:7" ht="16.5" customHeight="1">
      <c r="A1275" s="115">
        <v>2240450</v>
      </c>
      <c r="B1275" s="115" t="s">
        <v>336</v>
      </c>
      <c r="C1275" s="202">
        <v>0</v>
      </c>
      <c r="D1275" s="136">
        <v>0</v>
      </c>
      <c r="E1275" s="136">
        <v>0</v>
      </c>
      <c r="F1275" s="138"/>
      <c r="G1275" s="137"/>
    </row>
    <row r="1276" spans="1:7" ht="16.5" customHeight="1">
      <c r="A1276" s="115">
        <v>2240499</v>
      </c>
      <c r="B1276" s="115" t="s">
        <v>1282</v>
      </c>
      <c r="C1276" s="202">
        <v>0</v>
      </c>
      <c r="D1276" s="136">
        <v>145</v>
      </c>
      <c r="E1276" s="136">
        <v>145</v>
      </c>
      <c r="F1276" s="138">
        <f>E1276/D1276*100</f>
        <v>100</v>
      </c>
      <c r="G1276" s="137">
        <v>18.85</v>
      </c>
    </row>
    <row r="1277" spans="1:7" ht="16.5" customHeight="1">
      <c r="A1277" s="115">
        <v>22405</v>
      </c>
      <c r="B1277" s="135" t="s">
        <v>1283</v>
      </c>
      <c r="C1277" s="202">
        <v>0</v>
      </c>
      <c r="D1277" s="136">
        <v>0</v>
      </c>
      <c r="E1277" s="136">
        <v>0</v>
      </c>
      <c r="F1277" s="138"/>
      <c r="G1277" s="137"/>
    </row>
    <row r="1278" spans="1:7" ht="16.5" customHeight="1">
      <c r="A1278" s="115">
        <v>2240501</v>
      </c>
      <c r="B1278" s="115" t="s">
        <v>327</v>
      </c>
      <c r="C1278" s="202">
        <v>0</v>
      </c>
      <c r="D1278" s="136">
        <v>0</v>
      </c>
      <c r="E1278" s="136">
        <v>0</v>
      </c>
      <c r="F1278" s="138"/>
      <c r="G1278" s="137"/>
    </row>
    <row r="1279" spans="1:7" ht="16.5" customHeight="1">
      <c r="A1279" s="115">
        <v>2240502</v>
      </c>
      <c r="B1279" s="115" t="s">
        <v>328</v>
      </c>
      <c r="C1279" s="202">
        <v>0</v>
      </c>
      <c r="D1279" s="136">
        <v>0</v>
      </c>
      <c r="E1279" s="136">
        <v>0</v>
      </c>
      <c r="F1279" s="138"/>
      <c r="G1279" s="137"/>
    </row>
    <row r="1280" spans="1:7" ht="16.5" customHeight="1">
      <c r="A1280" s="115">
        <v>2240503</v>
      </c>
      <c r="B1280" s="115" t="s">
        <v>329</v>
      </c>
      <c r="C1280" s="202">
        <v>0</v>
      </c>
      <c r="D1280" s="136">
        <v>0</v>
      </c>
      <c r="E1280" s="136">
        <v>0</v>
      </c>
      <c r="F1280" s="138"/>
      <c r="G1280" s="137"/>
    </row>
    <row r="1281" spans="1:7" ht="16.5" customHeight="1">
      <c r="A1281" s="115">
        <v>2240504</v>
      </c>
      <c r="B1281" s="115" t="s">
        <v>1284</v>
      </c>
      <c r="C1281" s="202">
        <v>0</v>
      </c>
      <c r="D1281" s="136">
        <v>0</v>
      </c>
      <c r="E1281" s="136">
        <v>0</v>
      </c>
      <c r="F1281" s="138"/>
      <c r="G1281" s="137"/>
    </row>
    <row r="1282" spans="1:7" ht="16.5" customHeight="1">
      <c r="A1282" s="115">
        <v>2240505</v>
      </c>
      <c r="B1282" s="115" t="s">
        <v>1285</v>
      </c>
      <c r="C1282" s="202">
        <v>0</v>
      </c>
      <c r="D1282" s="136">
        <v>0</v>
      </c>
      <c r="E1282" s="136">
        <v>0</v>
      </c>
      <c r="F1282" s="138"/>
      <c r="G1282" s="137"/>
    </row>
    <row r="1283" spans="1:7" ht="16.5" customHeight="1">
      <c r="A1283" s="115">
        <v>2240506</v>
      </c>
      <c r="B1283" s="115" t="s">
        <v>1286</v>
      </c>
      <c r="C1283" s="202">
        <v>0</v>
      </c>
      <c r="D1283" s="136">
        <v>0</v>
      </c>
      <c r="E1283" s="136">
        <v>0</v>
      </c>
      <c r="F1283" s="138"/>
      <c r="G1283" s="137"/>
    </row>
    <row r="1284" spans="1:7" ht="16.5" customHeight="1">
      <c r="A1284" s="115">
        <v>2240507</v>
      </c>
      <c r="B1284" s="115" t="s">
        <v>1287</v>
      </c>
      <c r="C1284" s="202">
        <v>0</v>
      </c>
      <c r="D1284" s="136">
        <v>0</v>
      </c>
      <c r="E1284" s="136">
        <v>0</v>
      </c>
      <c r="F1284" s="138"/>
      <c r="G1284" s="137"/>
    </row>
    <row r="1285" spans="1:7" ht="16.5" customHeight="1">
      <c r="A1285" s="115">
        <v>2240508</v>
      </c>
      <c r="B1285" s="115" t="s">
        <v>1288</v>
      </c>
      <c r="C1285" s="202">
        <v>0</v>
      </c>
      <c r="D1285" s="136">
        <v>0</v>
      </c>
      <c r="E1285" s="136">
        <v>0</v>
      </c>
      <c r="F1285" s="138"/>
      <c r="G1285" s="137"/>
    </row>
    <row r="1286" spans="1:7" ht="16.5" customHeight="1">
      <c r="A1286" s="115">
        <v>2240509</v>
      </c>
      <c r="B1286" s="115" t="s">
        <v>1289</v>
      </c>
      <c r="C1286" s="202">
        <v>0</v>
      </c>
      <c r="D1286" s="136">
        <v>0</v>
      </c>
      <c r="E1286" s="136">
        <v>0</v>
      </c>
      <c r="F1286" s="138"/>
      <c r="G1286" s="137"/>
    </row>
    <row r="1287" spans="1:7" ht="16.5" customHeight="1">
      <c r="A1287" s="115">
        <v>2240510</v>
      </c>
      <c r="B1287" s="115" t="s">
        <v>1290</v>
      </c>
      <c r="C1287" s="202">
        <v>0</v>
      </c>
      <c r="D1287" s="136">
        <v>0</v>
      </c>
      <c r="E1287" s="136">
        <v>0</v>
      </c>
      <c r="F1287" s="138"/>
      <c r="G1287" s="137"/>
    </row>
    <row r="1288" spans="1:7" ht="16.5" customHeight="1">
      <c r="A1288" s="115">
        <v>2240550</v>
      </c>
      <c r="B1288" s="115" t="s">
        <v>1291</v>
      </c>
      <c r="C1288" s="202">
        <v>0</v>
      </c>
      <c r="D1288" s="136">
        <v>0</v>
      </c>
      <c r="E1288" s="136">
        <v>0</v>
      </c>
      <c r="F1288" s="138"/>
      <c r="G1288" s="137"/>
    </row>
    <row r="1289" spans="1:7" ht="16.5" customHeight="1">
      <c r="A1289" s="115">
        <v>2240599</v>
      </c>
      <c r="B1289" s="115" t="s">
        <v>1292</v>
      </c>
      <c r="C1289" s="202">
        <v>0</v>
      </c>
      <c r="D1289" s="136">
        <v>0</v>
      </c>
      <c r="E1289" s="136">
        <v>0</v>
      </c>
      <c r="F1289" s="138"/>
      <c r="G1289" s="137"/>
    </row>
    <row r="1290" spans="1:7" ht="16.5" customHeight="1">
      <c r="A1290" s="115">
        <v>22406</v>
      </c>
      <c r="B1290" s="135" t="s">
        <v>1293</v>
      </c>
      <c r="C1290" s="202">
        <v>150</v>
      </c>
      <c r="D1290" s="136">
        <v>430</v>
      </c>
      <c r="E1290" s="136">
        <v>430</v>
      </c>
      <c r="F1290" s="138">
        <f aca="true" t="shared" si="9" ref="F1290:F1295">E1290/D1290*100</f>
        <v>100</v>
      </c>
      <c r="G1290" s="137">
        <v>-34.85</v>
      </c>
    </row>
    <row r="1291" spans="1:7" ht="16.5" customHeight="1">
      <c r="A1291" s="115">
        <v>2240601</v>
      </c>
      <c r="B1291" s="115" t="s">
        <v>1294</v>
      </c>
      <c r="C1291" s="202">
        <v>150</v>
      </c>
      <c r="D1291" s="136">
        <v>304</v>
      </c>
      <c r="E1291" s="136">
        <v>304</v>
      </c>
      <c r="F1291" s="138">
        <f t="shared" si="9"/>
        <v>100</v>
      </c>
      <c r="G1291" s="137">
        <v>-48.03</v>
      </c>
    </row>
    <row r="1292" spans="1:7" ht="16.5" customHeight="1">
      <c r="A1292" s="115">
        <v>2240602</v>
      </c>
      <c r="B1292" s="115" t="s">
        <v>1295</v>
      </c>
      <c r="C1292" s="202">
        <v>0</v>
      </c>
      <c r="D1292" s="136">
        <v>45</v>
      </c>
      <c r="E1292" s="136">
        <v>45</v>
      </c>
      <c r="F1292" s="138">
        <f t="shared" si="9"/>
        <v>100</v>
      </c>
      <c r="G1292" s="137">
        <v>-21.05</v>
      </c>
    </row>
    <row r="1293" spans="1:7" ht="16.5" customHeight="1">
      <c r="A1293" s="115">
        <v>2240699</v>
      </c>
      <c r="B1293" s="115" t="s">
        <v>1296</v>
      </c>
      <c r="C1293" s="202">
        <v>0</v>
      </c>
      <c r="D1293" s="136">
        <v>81</v>
      </c>
      <c r="E1293" s="136">
        <v>81</v>
      </c>
      <c r="F1293" s="138">
        <f t="shared" si="9"/>
        <v>100</v>
      </c>
      <c r="G1293" s="137">
        <v>350</v>
      </c>
    </row>
    <row r="1294" spans="1:7" ht="16.5" customHeight="1">
      <c r="A1294" s="115">
        <v>22407</v>
      </c>
      <c r="B1294" s="135" t="s">
        <v>1297</v>
      </c>
      <c r="C1294" s="200">
        <v>200</v>
      </c>
      <c r="D1294" s="153">
        <v>109</v>
      </c>
      <c r="E1294" s="153">
        <v>109</v>
      </c>
      <c r="F1294" s="138">
        <f t="shared" si="9"/>
        <v>100</v>
      </c>
      <c r="G1294" s="137">
        <v>-45.77</v>
      </c>
    </row>
    <row r="1295" spans="1:7" ht="16.5" customHeight="1">
      <c r="A1295" s="115">
        <v>2240703</v>
      </c>
      <c r="B1295" s="115" t="s">
        <v>1298</v>
      </c>
      <c r="C1295" s="202">
        <v>200</v>
      </c>
      <c r="D1295" s="136">
        <v>109</v>
      </c>
      <c r="E1295" s="136">
        <v>109</v>
      </c>
      <c r="F1295" s="138">
        <f t="shared" si="9"/>
        <v>100</v>
      </c>
      <c r="G1295" s="137">
        <v>-45.77</v>
      </c>
    </row>
    <row r="1296" spans="1:7" ht="16.5" customHeight="1">
      <c r="A1296" s="115">
        <v>2240704</v>
      </c>
      <c r="B1296" s="115" t="s">
        <v>1299</v>
      </c>
      <c r="C1296" s="202">
        <v>0</v>
      </c>
      <c r="D1296" s="136">
        <v>0</v>
      </c>
      <c r="E1296" s="136">
        <v>0</v>
      </c>
      <c r="F1296" s="138"/>
      <c r="G1296" s="137"/>
    </row>
    <row r="1297" spans="1:7" ht="16.5" customHeight="1">
      <c r="A1297" s="115">
        <v>2240799</v>
      </c>
      <c r="B1297" s="115" t="s">
        <v>1300</v>
      </c>
      <c r="C1297" s="202">
        <v>0</v>
      </c>
      <c r="D1297" s="136">
        <v>0</v>
      </c>
      <c r="E1297" s="136">
        <v>0</v>
      </c>
      <c r="F1297" s="138"/>
      <c r="G1297" s="137"/>
    </row>
    <row r="1298" spans="1:7" ht="16.5" customHeight="1">
      <c r="A1298" s="115">
        <v>22499</v>
      </c>
      <c r="B1298" s="135" t="s">
        <v>1301</v>
      </c>
      <c r="C1298" s="202"/>
      <c r="D1298" s="136">
        <v>38</v>
      </c>
      <c r="E1298" s="136">
        <v>38</v>
      </c>
      <c r="F1298" s="138">
        <f>E1298/D1298*100</f>
        <v>100</v>
      </c>
      <c r="G1298" s="137">
        <v>52</v>
      </c>
    </row>
    <row r="1299" spans="1:7" ht="16.5" customHeight="1">
      <c r="A1299" s="115">
        <v>2249999</v>
      </c>
      <c r="B1299" s="115" t="s">
        <v>1302</v>
      </c>
      <c r="C1299" s="202"/>
      <c r="D1299" s="136">
        <v>38</v>
      </c>
      <c r="E1299" s="136">
        <v>38</v>
      </c>
      <c r="F1299" s="138">
        <f>E1299/D1299*100</f>
        <v>100</v>
      </c>
      <c r="G1299" s="137">
        <v>52</v>
      </c>
    </row>
    <row r="1300" spans="1:7" ht="16.5" customHeight="1">
      <c r="A1300" s="115">
        <v>22999</v>
      </c>
      <c r="B1300" s="135" t="s">
        <v>1303</v>
      </c>
      <c r="C1300" s="199">
        <v>800</v>
      </c>
      <c r="D1300" s="136">
        <v>845</v>
      </c>
      <c r="E1300" s="136">
        <v>845</v>
      </c>
      <c r="F1300" s="138">
        <f>E1300/D1300*100</f>
        <v>100</v>
      </c>
      <c r="G1300" s="137">
        <v>7.51</v>
      </c>
    </row>
    <row r="1301" spans="1:7" ht="16.5" customHeight="1">
      <c r="A1301" s="115">
        <v>2299999</v>
      </c>
      <c r="B1301" s="115" t="s">
        <v>1304</v>
      </c>
      <c r="C1301" s="199">
        <v>800</v>
      </c>
      <c r="D1301" s="136">
        <v>845</v>
      </c>
      <c r="E1301" s="136">
        <v>845</v>
      </c>
      <c r="F1301" s="138">
        <f>E1301/D1301*100</f>
        <v>100</v>
      </c>
      <c r="G1301" s="137">
        <v>7.51</v>
      </c>
    </row>
    <row r="1302" spans="1:7" ht="16.5" customHeight="1">
      <c r="A1302" s="115">
        <v>232</v>
      </c>
      <c r="B1302" s="135" t="s">
        <v>111</v>
      </c>
      <c r="C1302" s="199">
        <v>4800</v>
      </c>
      <c r="D1302" s="198">
        <v>4725</v>
      </c>
      <c r="E1302" s="136">
        <v>4725</v>
      </c>
      <c r="F1302" s="138">
        <f>E1302/D1302*100</f>
        <v>100</v>
      </c>
      <c r="G1302" s="137">
        <v>8.6</v>
      </c>
    </row>
    <row r="1303" spans="1:7" ht="16.5" customHeight="1">
      <c r="A1303" s="115">
        <v>23201</v>
      </c>
      <c r="B1303" s="135" t="s">
        <v>1305</v>
      </c>
      <c r="C1303" s="199"/>
      <c r="D1303" s="198"/>
      <c r="E1303" s="136">
        <v>0</v>
      </c>
      <c r="F1303" s="138"/>
      <c r="G1303" s="137"/>
    </row>
    <row r="1304" spans="1:7" ht="16.5" customHeight="1">
      <c r="A1304" s="115">
        <v>23202</v>
      </c>
      <c r="B1304" s="135" t="s">
        <v>1306</v>
      </c>
      <c r="C1304" s="199"/>
      <c r="D1304" s="198"/>
      <c r="E1304" s="136">
        <v>0</v>
      </c>
      <c r="F1304" s="138"/>
      <c r="G1304" s="137"/>
    </row>
    <row r="1305" spans="1:7" ht="16.5" customHeight="1">
      <c r="A1305" s="115">
        <v>2320201</v>
      </c>
      <c r="B1305" s="135" t="s">
        <v>1307</v>
      </c>
      <c r="C1305" s="199"/>
      <c r="D1305" s="198"/>
      <c r="E1305" s="136">
        <v>0</v>
      </c>
      <c r="F1305" s="138"/>
      <c r="G1305" s="137"/>
    </row>
    <row r="1306" spans="1:7" ht="16.5" customHeight="1">
      <c r="A1306" s="115">
        <v>2320202</v>
      </c>
      <c r="B1306" s="135" t="s">
        <v>1308</v>
      </c>
      <c r="C1306" s="199"/>
      <c r="D1306" s="198"/>
      <c r="E1306" s="136">
        <v>0</v>
      </c>
      <c r="F1306" s="138"/>
      <c r="G1306" s="137"/>
    </row>
    <row r="1307" spans="1:7" ht="16.5" customHeight="1">
      <c r="A1307" s="115">
        <v>2320203</v>
      </c>
      <c r="B1307" s="135" t="s">
        <v>1309</v>
      </c>
      <c r="C1307" s="199"/>
      <c r="D1307" s="198"/>
      <c r="E1307" s="136">
        <v>0</v>
      </c>
      <c r="F1307" s="138"/>
      <c r="G1307" s="137"/>
    </row>
    <row r="1308" spans="1:7" ht="16.5" customHeight="1">
      <c r="A1308" s="115">
        <v>2320299</v>
      </c>
      <c r="B1308" s="135" t="s">
        <v>1310</v>
      </c>
      <c r="C1308" s="199"/>
      <c r="D1308" s="198"/>
      <c r="E1308" s="136">
        <v>0</v>
      </c>
      <c r="F1308" s="138"/>
      <c r="G1308" s="137"/>
    </row>
    <row r="1309" spans="1:7" ht="16.5" customHeight="1">
      <c r="A1309" s="115">
        <v>23203</v>
      </c>
      <c r="B1309" s="135" t="s">
        <v>1311</v>
      </c>
      <c r="C1309" s="199">
        <v>4800</v>
      </c>
      <c r="D1309" s="198">
        <v>4725</v>
      </c>
      <c r="E1309" s="136">
        <v>4725</v>
      </c>
      <c r="F1309" s="138">
        <f>E1309/D1309*100</f>
        <v>100</v>
      </c>
      <c r="G1309" s="137">
        <v>8.6</v>
      </c>
    </row>
    <row r="1310" spans="1:7" ht="16.5" customHeight="1">
      <c r="A1310" s="115">
        <v>2320301</v>
      </c>
      <c r="B1310" s="115" t="s">
        <v>1312</v>
      </c>
      <c r="C1310" s="199">
        <v>4800</v>
      </c>
      <c r="D1310" s="198">
        <v>4725</v>
      </c>
      <c r="E1310" s="136">
        <v>4725</v>
      </c>
      <c r="F1310" s="138">
        <f>E1310/D1310*100</f>
        <v>100</v>
      </c>
      <c r="G1310" s="137">
        <v>8.6</v>
      </c>
    </row>
    <row r="1311" spans="1:7" ht="16.5" customHeight="1">
      <c r="A1311" s="115">
        <v>2320302</v>
      </c>
      <c r="B1311" s="115" t="s">
        <v>1313</v>
      </c>
      <c r="C1311" s="202"/>
      <c r="D1311" s="198"/>
      <c r="E1311" s="136">
        <v>0</v>
      </c>
      <c r="F1311" s="138"/>
      <c r="G1311" s="137"/>
    </row>
    <row r="1312" spans="1:7" ht="16.5" customHeight="1">
      <c r="A1312" s="115">
        <v>2320303</v>
      </c>
      <c r="B1312" s="115" t="s">
        <v>1314</v>
      </c>
      <c r="C1312" s="202"/>
      <c r="D1312" s="198"/>
      <c r="E1312" s="136">
        <v>0</v>
      </c>
      <c r="F1312" s="138"/>
      <c r="G1312" s="137"/>
    </row>
    <row r="1313" spans="1:7" ht="16.5" customHeight="1">
      <c r="A1313" s="115">
        <v>2320399</v>
      </c>
      <c r="B1313" s="115" t="s">
        <v>1315</v>
      </c>
      <c r="C1313" s="202"/>
      <c r="D1313" s="198"/>
      <c r="E1313" s="136">
        <v>0</v>
      </c>
      <c r="F1313" s="138"/>
      <c r="G1313" s="137"/>
    </row>
    <row r="1314" spans="1:7" ht="16.5" customHeight="1">
      <c r="A1314" s="115">
        <v>233</v>
      </c>
      <c r="B1314" s="135" t="s">
        <v>112</v>
      </c>
      <c r="C1314" s="199"/>
      <c r="D1314" s="198">
        <v>17</v>
      </c>
      <c r="E1314" s="136">
        <v>17</v>
      </c>
      <c r="F1314" s="138">
        <f>E1314/D1314*100</f>
        <v>100</v>
      </c>
      <c r="G1314" s="137">
        <v>-19.05</v>
      </c>
    </row>
    <row r="1315" spans="1:7" ht="16.5" customHeight="1">
      <c r="A1315" s="115">
        <v>23301</v>
      </c>
      <c r="B1315" s="135" t="s">
        <v>1316</v>
      </c>
      <c r="C1315" s="199"/>
      <c r="D1315" s="198"/>
      <c r="E1315" s="136">
        <v>0</v>
      </c>
      <c r="F1315" s="138"/>
      <c r="G1315" s="137"/>
    </row>
    <row r="1316" spans="1:7" ht="16.5" customHeight="1">
      <c r="A1316" s="115">
        <v>23302</v>
      </c>
      <c r="B1316" s="135" t="s">
        <v>1317</v>
      </c>
      <c r="C1316" s="199"/>
      <c r="D1316" s="198"/>
      <c r="E1316" s="136">
        <v>0</v>
      </c>
      <c r="F1316" s="138"/>
      <c r="G1316" s="137"/>
    </row>
    <row r="1317" spans="1:7" ht="16.5" customHeight="1">
      <c r="A1317" s="115">
        <v>23303</v>
      </c>
      <c r="B1317" s="135" t="s">
        <v>1318</v>
      </c>
      <c r="C1317" s="199"/>
      <c r="D1317" s="198">
        <v>17</v>
      </c>
      <c r="E1317" s="136">
        <v>17</v>
      </c>
      <c r="F1317" s="138">
        <f>E1317/D1317*100</f>
        <v>100</v>
      </c>
      <c r="G1317" s="137">
        <v>-19.05</v>
      </c>
    </row>
  </sheetData>
  <sheetProtection/>
  <mergeCells count="2">
    <mergeCell ref="A1:E1"/>
    <mergeCell ref="A2:E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23"/>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79" t="s">
        <v>1319</v>
      </c>
      <c r="B1" s="79"/>
      <c r="C1" s="79"/>
      <c r="D1" s="79"/>
    </row>
    <row r="2" spans="1:4" ht="16.5" customHeight="1">
      <c r="A2" s="80" t="s">
        <v>114</v>
      </c>
      <c r="B2" s="80"/>
      <c r="C2" s="80"/>
      <c r="D2" s="80"/>
    </row>
    <row r="3" spans="1:4" ht="16.5" customHeight="1">
      <c r="A3" s="177" t="s">
        <v>115</v>
      </c>
      <c r="B3" s="177" t="s">
        <v>116</v>
      </c>
      <c r="C3" s="177" t="s">
        <v>115</v>
      </c>
      <c r="D3" s="177" t="s">
        <v>116</v>
      </c>
    </row>
    <row r="4" spans="1:4" ht="16.5" customHeight="1">
      <c r="A4" s="178" t="s">
        <v>52</v>
      </c>
      <c r="B4" s="179">
        <v>105131</v>
      </c>
      <c r="C4" s="178" t="s">
        <v>87</v>
      </c>
      <c r="D4" s="179">
        <v>205000</v>
      </c>
    </row>
    <row r="5" spans="1:4" ht="16.5" customHeight="1">
      <c r="A5" s="178" t="s">
        <v>117</v>
      </c>
      <c r="B5" s="180">
        <v>132722</v>
      </c>
      <c r="C5" s="178" t="s">
        <v>118</v>
      </c>
      <c r="D5" s="179">
        <f>SUM(D6,D13,D52)</f>
        <v>0</v>
      </c>
    </row>
    <row r="6" spans="1:4" ht="16.5" customHeight="1">
      <c r="A6" s="181" t="s">
        <v>119</v>
      </c>
      <c r="B6" s="179">
        <v>-679</v>
      </c>
      <c r="C6" s="182" t="s">
        <v>120</v>
      </c>
      <c r="D6" s="179">
        <f>SUM(D7:D12)</f>
        <v>0</v>
      </c>
    </row>
    <row r="7" spans="1:4" ht="16.5" customHeight="1">
      <c r="A7" s="183" t="s">
        <v>121</v>
      </c>
      <c r="B7" s="184">
        <v>-63</v>
      </c>
      <c r="C7" s="183" t="s">
        <v>122</v>
      </c>
      <c r="D7" s="185">
        <v>0</v>
      </c>
    </row>
    <row r="8" spans="1:4" ht="16.5" customHeight="1">
      <c r="A8" s="186" t="s">
        <v>123</v>
      </c>
      <c r="B8" s="185">
        <v>1124</v>
      </c>
      <c r="C8" s="187" t="s">
        <v>124</v>
      </c>
      <c r="D8" s="185">
        <v>0</v>
      </c>
    </row>
    <row r="9" spans="1:4" ht="16.5" customHeight="1">
      <c r="A9" s="183" t="s">
        <v>125</v>
      </c>
      <c r="B9" s="188">
        <v>3926</v>
      </c>
      <c r="C9" s="183" t="s">
        <v>126</v>
      </c>
      <c r="D9" s="185">
        <v>0</v>
      </c>
    </row>
    <row r="10" spans="1:4" ht="16.5" customHeight="1">
      <c r="A10" s="183" t="s">
        <v>127</v>
      </c>
      <c r="B10" s="185">
        <v>0</v>
      </c>
      <c r="C10" s="183" t="s">
        <v>128</v>
      </c>
      <c r="D10" s="185">
        <v>0</v>
      </c>
    </row>
    <row r="11" spans="1:4" ht="16.5" customHeight="1">
      <c r="A11" s="183" t="s">
        <v>129</v>
      </c>
      <c r="B11" s="185">
        <v>-5487</v>
      </c>
      <c r="C11" s="183" t="s">
        <v>130</v>
      </c>
      <c r="D11" s="185">
        <v>0</v>
      </c>
    </row>
    <row r="12" spans="1:4" ht="16.5" customHeight="1">
      <c r="A12" s="183" t="s">
        <v>131</v>
      </c>
      <c r="B12" s="185">
        <v>-179</v>
      </c>
      <c r="C12" s="183" t="s">
        <v>132</v>
      </c>
      <c r="D12" s="185">
        <v>0</v>
      </c>
    </row>
    <row r="13" spans="1:4" ht="16.5" customHeight="1">
      <c r="A13" s="178" t="s">
        <v>133</v>
      </c>
      <c r="B13" s="179">
        <v>110904</v>
      </c>
      <c r="C13" s="178" t="s">
        <v>134</v>
      </c>
      <c r="D13" s="179">
        <f>SUM(D14:D51)</f>
        <v>0</v>
      </c>
    </row>
    <row r="14" spans="1:4" ht="16.5" customHeight="1">
      <c r="A14" s="183" t="s">
        <v>135</v>
      </c>
      <c r="B14" s="185">
        <v>0</v>
      </c>
      <c r="C14" s="183" t="s">
        <v>136</v>
      </c>
      <c r="D14" s="185">
        <v>0</v>
      </c>
    </row>
    <row r="15" spans="1:4" ht="16.5" customHeight="1">
      <c r="A15" s="183" t="s">
        <v>137</v>
      </c>
      <c r="B15" s="185">
        <v>26683</v>
      </c>
      <c r="C15" s="183" t="s">
        <v>138</v>
      </c>
      <c r="D15" s="185">
        <v>0</v>
      </c>
    </row>
    <row r="16" spans="1:4" ht="16.5" customHeight="1">
      <c r="A16" s="183" t="s">
        <v>139</v>
      </c>
      <c r="B16" s="185">
        <v>4794</v>
      </c>
      <c r="C16" s="183" t="s">
        <v>140</v>
      </c>
      <c r="D16" s="185">
        <v>0</v>
      </c>
    </row>
    <row r="17" spans="1:4" ht="16.5" customHeight="1">
      <c r="A17" s="183" t="s">
        <v>141</v>
      </c>
      <c r="B17" s="185">
        <v>1409</v>
      </c>
      <c r="C17" s="183" t="s">
        <v>142</v>
      </c>
      <c r="D17" s="185">
        <v>0</v>
      </c>
    </row>
    <row r="18" spans="1:4" ht="16.5" customHeight="1">
      <c r="A18" s="183" t="s">
        <v>143</v>
      </c>
      <c r="B18" s="185">
        <v>0</v>
      </c>
      <c r="C18" s="183" t="s">
        <v>144</v>
      </c>
      <c r="D18" s="185">
        <v>0</v>
      </c>
    </row>
    <row r="19" spans="1:4" ht="16.5" customHeight="1">
      <c r="A19" s="183" t="s">
        <v>145</v>
      </c>
      <c r="B19" s="185">
        <v>42</v>
      </c>
      <c r="C19" s="183" t="s">
        <v>146</v>
      </c>
      <c r="D19" s="185">
        <v>0</v>
      </c>
    </row>
    <row r="20" spans="1:4" ht="16.5" customHeight="1">
      <c r="A20" s="183" t="s">
        <v>147</v>
      </c>
      <c r="B20" s="185">
        <v>17</v>
      </c>
      <c r="C20" s="183" t="s">
        <v>148</v>
      </c>
      <c r="D20" s="185">
        <v>0</v>
      </c>
    </row>
    <row r="21" spans="1:4" ht="16.5" customHeight="1">
      <c r="A21" s="183" t="s">
        <v>149</v>
      </c>
      <c r="B21" s="185">
        <v>1200</v>
      </c>
      <c r="C21" s="183" t="s">
        <v>150</v>
      </c>
      <c r="D21" s="185">
        <v>0</v>
      </c>
    </row>
    <row r="22" spans="1:4" ht="16.5" customHeight="1">
      <c r="A22" s="183" t="s">
        <v>151</v>
      </c>
      <c r="B22" s="185">
        <v>11868</v>
      </c>
      <c r="C22" s="183" t="s">
        <v>152</v>
      </c>
      <c r="D22" s="185">
        <v>0</v>
      </c>
    </row>
    <row r="23" spans="1:4" ht="16.5" customHeight="1">
      <c r="A23" s="183" t="s">
        <v>153</v>
      </c>
      <c r="B23" s="185">
        <v>0</v>
      </c>
      <c r="C23" s="183" t="s">
        <v>154</v>
      </c>
      <c r="D23" s="185">
        <v>0</v>
      </c>
    </row>
    <row r="24" spans="1:4" ht="16.5" customHeight="1">
      <c r="A24" s="183" t="s">
        <v>155</v>
      </c>
      <c r="B24" s="185">
        <v>0</v>
      </c>
      <c r="C24" s="183" t="s">
        <v>156</v>
      </c>
      <c r="D24" s="185">
        <v>0</v>
      </c>
    </row>
    <row r="25" spans="1:4" ht="16.5" customHeight="1">
      <c r="A25" s="183" t="s">
        <v>157</v>
      </c>
      <c r="B25" s="185">
        <v>0</v>
      </c>
      <c r="C25" s="183" t="s">
        <v>158</v>
      </c>
      <c r="D25" s="185">
        <v>0</v>
      </c>
    </row>
    <row r="26" spans="1:4" ht="16.5" customHeight="1">
      <c r="A26" s="183" t="s">
        <v>159</v>
      </c>
      <c r="B26" s="185">
        <v>6109</v>
      </c>
      <c r="C26" s="183" t="s">
        <v>160</v>
      </c>
      <c r="D26" s="185">
        <v>0</v>
      </c>
    </row>
    <row r="27" spans="1:4" ht="16.5" customHeight="1">
      <c r="A27" s="183" t="s">
        <v>161</v>
      </c>
      <c r="B27" s="185">
        <v>12</v>
      </c>
      <c r="C27" s="183" t="s">
        <v>162</v>
      </c>
      <c r="D27" s="185">
        <v>0</v>
      </c>
    </row>
    <row r="28" spans="1:4" ht="16.5" customHeight="1">
      <c r="A28" s="183" t="s">
        <v>163</v>
      </c>
      <c r="B28" s="185">
        <v>0</v>
      </c>
      <c r="C28" s="183" t="s">
        <v>164</v>
      </c>
      <c r="D28" s="185">
        <v>0</v>
      </c>
    </row>
    <row r="29" spans="1:4" ht="16.5" customHeight="1">
      <c r="A29" s="183" t="s">
        <v>165</v>
      </c>
      <c r="B29" s="185">
        <v>0</v>
      </c>
      <c r="C29" s="183" t="s">
        <v>166</v>
      </c>
      <c r="D29" s="185">
        <v>0</v>
      </c>
    </row>
    <row r="30" spans="1:4" ht="16.5" customHeight="1">
      <c r="A30" s="183" t="s">
        <v>167</v>
      </c>
      <c r="B30" s="185">
        <v>1303</v>
      </c>
      <c r="C30" s="183" t="s">
        <v>168</v>
      </c>
      <c r="D30" s="185">
        <v>0</v>
      </c>
    </row>
    <row r="31" spans="1:4" ht="16.5" customHeight="1">
      <c r="A31" s="183" t="s">
        <v>169</v>
      </c>
      <c r="B31" s="185">
        <v>6263</v>
      </c>
      <c r="C31" s="183" t="s">
        <v>170</v>
      </c>
      <c r="D31" s="185">
        <v>0</v>
      </c>
    </row>
    <row r="32" spans="1:4" ht="16.5" customHeight="1">
      <c r="A32" s="183" t="s">
        <v>171</v>
      </c>
      <c r="B32" s="185">
        <v>60</v>
      </c>
      <c r="C32" s="183" t="s">
        <v>172</v>
      </c>
      <c r="D32" s="185">
        <v>0</v>
      </c>
    </row>
    <row r="33" spans="1:4" ht="16.5" customHeight="1">
      <c r="A33" s="183" t="s">
        <v>173</v>
      </c>
      <c r="B33" s="185">
        <v>1515</v>
      </c>
      <c r="C33" s="183" t="s">
        <v>174</v>
      </c>
      <c r="D33" s="185">
        <v>0</v>
      </c>
    </row>
    <row r="34" spans="1:4" ht="16.5" customHeight="1">
      <c r="A34" s="183" t="s">
        <v>175</v>
      </c>
      <c r="B34" s="185">
        <v>5827</v>
      </c>
      <c r="C34" s="183" t="s">
        <v>176</v>
      </c>
      <c r="D34" s="185">
        <v>0</v>
      </c>
    </row>
    <row r="35" spans="1:4" ht="16.5" customHeight="1">
      <c r="A35" s="183" t="s">
        <v>177</v>
      </c>
      <c r="B35" s="185">
        <v>3947</v>
      </c>
      <c r="C35" s="183" t="s">
        <v>178</v>
      </c>
      <c r="D35" s="185">
        <v>0</v>
      </c>
    </row>
    <row r="36" spans="1:4" ht="16.5" customHeight="1">
      <c r="A36" s="183" t="s">
        <v>179</v>
      </c>
      <c r="B36" s="185">
        <v>254</v>
      </c>
      <c r="C36" s="183" t="s">
        <v>180</v>
      </c>
      <c r="D36" s="185">
        <v>0</v>
      </c>
    </row>
    <row r="37" spans="1:4" ht="16.5" customHeight="1">
      <c r="A37" s="183" t="s">
        <v>181</v>
      </c>
      <c r="B37" s="185">
        <v>0</v>
      </c>
      <c r="C37" s="183" t="s">
        <v>182</v>
      </c>
      <c r="D37" s="185">
        <v>0</v>
      </c>
    </row>
    <row r="38" spans="1:4" ht="16.5" customHeight="1">
      <c r="A38" s="183" t="s">
        <v>183</v>
      </c>
      <c r="B38" s="185">
        <v>26241</v>
      </c>
      <c r="C38" s="183" t="s">
        <v>184</v>
      </c>
      <c r="D38" s="185">
        <v>0</v>
      </c>
    </row>
    <row r="39" spans="1:4" ht="16.5" customHeight="1">
      <c r="A39" s="183" t="s">
        <v>185</v>
      </c>
      <c r="B39" s="185">
        <v>2385</v>
      </c>
      <c r="C39" s="183" t="s">
        <v>186</v>
      </c>
      <c r="D39" s="189">
        <v>0</v>
      </c>
    </row>
    <row r="40" spans="1:4" ht="16.5" customHeight="1">
      <c r="A40" s="183" t="s">
        <v>187</v>
      </c>
      <c r="B40" s="185">
        <v>0</v>
      </c>
      <c r="C40" s="186" t="s">
        <v>188</v>
      </c>
      <c r="D40" s="185">
        <v>0</v>
      </c>
    </row>
    <row r="41" spans="1:4" ht="16.5" customHeight="1">
      <c r="A41" s="183" t="s">
        <v>189</v>
      </c>
      <c r="B41" s="185">
        <v>0</v>
      </c>
      <c r="C41" s="183" t="s">
        <v>190</v>
      </c>
      <c r="D41" s="188">
        <v>0</v>
      </c>
    </row>
    <row r="42" spans="1:4" ht="16.5" customHeight="1">
      <c r="A42" s="183" t="s">
        <v>191</v>
      </c>
      <c r="B42" s="185">
        <v>0</v>
      </c>
      <c r="C42" s="183" t="s">
        <v>192</v>
      </c>
      <c r="D42" s="185">
        <v>0</v>
      </c>
    </row>
    <row r="43" spans="1:4" ht="16.5" customHeight="1">
      <c r="A43" s="183" t="s">
        <v>193</v>
      </c>
      <c r="B43" s="185">
        <v>0</v>
      </c>
      <c r="C43" s="183" t="s">
        <v>194</v>
      </c>
      <c r="D43" s="185">
        <v>0</v>
      </c>
    </row>
    <row r="44" spans="1:4" ht="16.5" customHeight="1">
      <c r="A44" s="183" t="s">
        <v>195</v>
      </c>
      <c r="B44" s="185">
        <v>487</v>
      </c>
      <c r="C44" s="183" t="s">
        <v>196</v>
      </c>
      <c r="D44" s="185">
        <v>0</v>
      </c>
    </row>
    <row r="45" spans="1:4" ht="16.5" customHeight="1">
      <c r="A45" s="183" t="s">
        <v>197</v>
      </c>
      <c r="B45" s="185">
        <v>0</v>
      </c>
      <c r="C45" s="183" t="s">
        <v>198</v>
      </c>
      <c r="D45" s="185">
        <v>0</v>
      </c>
    </row>
    <row r="46" spans="1:4" ht="16.5" customHeight="1">
      <c r="A46" s="183" t="s">
        <v>199</v>
      </c>
      <c r="B46" s="185">
        <v>150</v>
      </c>
      <c r="C46" s="183" t="s">
        <v>200</v>
      </c>
      <c r="D46" s="185">
        <v>0</v>
      </c>
    </row>
    <row r="47" spans="1:4" ht="16.5" customHeight="1">
      <c r="A47" s="183" t="s">
        <v>201</v>
      </c>
      <c r="B47" s="185">
        <v>0</v>
      </c>
      <c r="C47" s="183" t="s">
        <v>202</v>
      </c>
      <c r="D47" s="185">
        <v>0</v>
      </c>
    </row>
    <row r="48" spans="1:4" ht="16.5" customHeight="1">
      <c r="A48" s="183" t="s">
        <v>203</v>
      </c>
      <c r="B48" s="185">
        <v>2702</v>
      </c>
      <c r="C48" s="183" t="s">
        <v>204</v>
      </c>
      <c r="D48" s="185">
        <v>0</v>
      </c>
    </row>
    <row r="49" spans="1:4" ht="16.5" customHeight="1">
      <c r="A49" s="183" t="s">
        <v>205</v>
      </c>
      <c r="B49" s="185">
        <v>2040</v>
      </c>
      <c r="C49" s="183" t="s">
        <v>206</v>
      </c>
      <c r="D49" s="185">
        <v>0</v>
      </c>
    </row>
    <row r="50" spans="1:4" ht="16.5" customHeight="1">
      <c r="A50" s="183" t="s">
        <v>207</v>
      </c>
      <c r="B50" s="185">
        <v>4313</v>
      </c>
      <c r="C50" s="183" t="s">
        <v>208</v>
      </c>
      <c r="D50" s="185">
        <v>0</v>
      </c>
    </row>
    <row r="51" spans="1:4" ht="16.5" customHeight="1">
      <c r="A51" s="183" t="s">
        <v>209</v>
      </c>
      <c r="B51" s="185">
        <v>1283</v>
      </c>
      <c r="C51" s="183" t="s">
        <v>210</v>
      </c>
      <c r="D51" s="185">
        <v>0</v>
      </c>
    </row>
    <row r="52" spans="1:4" ht="16.5" customHeight="1">
      <c r="A52" s="178" t="s">
        <v>211</v>
      </c>
      <c r="B52" s="179">
        <v>22497</v>
      </c>
      <c r="C52" s="178" t="s">
        <v>212</v>
      </c>
      <c r="D52" s="179">
        <f>SUM(D53:D73)</f>
        <v>0</v>
      </c>
    </row>
    <row r="53" spans="1:4" ht="16.5" customHeight="1">
      <c r="A53" s="183" t="s">
        <v>213</v>
      </c>
      <c r="B53" s="185">
        <v>230</v>
      </c>
      <c r="C53" s="183" t="s">
        <v>213</v>
      </c>
      <c r="D53" s="185">
        <v>0</v>
      </c>
    </row>
    <row r="54" spans="1:4" ht="16.5" customHeight="1">
      <c r="A54" s="183" t="s">
        <v>214</v>
      </c>
      <c r="B54" s="185">
        <v>0</v>
      </c>
      <c r="C54" s="183" t="s">
        <v>214</v>
      </c>
      <c r="D54" s="185">
        <v>0</v>
      </c>
    </row>
    <row r="55" spans="1:4" ht="16.5" customHeight="1">
      <c r="A55" s="183" t="s">
        <v>215</v>
      </c>
      <c r="B55" s="185">
        <v>0</v>
      </c>
      <c r="C55" s="183" t="s">
        <v>215</v>
      </c>
      <c r="D55" s="185">
        <v>0</v>
      </c>
    </row>
    <row r="56" spans="1:4" ht="16.5" customHeight="1">
      <c r="A56" s="183" t="s">
        <v>216</v>
      </c>
      <c r="B56" s="185">
        <v>0</v>
      </c>
      <c r="C56" s="183" t="s">
        <v>216</v>
      </c>
      <c r="D56" s="185">
        <v>0</v>
      </c>
    </row>
    <row r="57" spans="1:4" ht="16.5" customHeight="1">
      <c r="A57" s="183" t="s">
        <v>217</v>
      </c>
      <c r="B57" s="185">
        <v>0</v>
      </c>
      <c r="C57" s="183" t="s">
        <v>217</v>
      </c>
      <c r="D57" s="185">
        <v>0</v>
      </c>
    </row>
    <row r="58" spans="1:4" ht="16.5" customHeight="1">
      <c r="A58" s="183" t="s">
        <v>218</v>
      </c>
      <c r="B58" s="185">
        <v>849</v>
      </c>
      <c r="C58" s="183" t="s">
        <v>218</v>
      </c>
      <c r="D58" s="185">
        <v>0</v>
      </c>
    </row>
    <row r="59" spans="1:4" ht="16.5" customHeight="1">
      <c r="A59" s="183" t="s">
        <v>219</v>
      </c>
      <c r="B59" s="185">
        <v>2</v>
      </c>
      <c r="C59" s="183" t="s">
        <v>219</v>
      </c>
      <c r="D59" s="185">
        <v>0</v>
      </c>
    </row>
    <row r="60" spans="1:4" ht="16.5" customHeight="1">
      <c r="A60" s="183" t="s">
        <v>220</v>
      </c>
      <c r="B60" s="185">
        <v>0</v>
      </c>
      <c r="C60" s="183" t="s">
        <v>220</v>
      </c>
      <c r="D60" s="185">
        <v>0</v>
      </c>
    </row>
    <row r="61" spans="1:4" ht="16.5" customHeight="1">
      <c r="A61" s="183" t="s">
        <v>221</v>
      </c>
      <c r="B61" s="185">
        <v>117</v>
      </c>
      <c r="C61" s="183" t="s">
        <v>221</v>
      </c>
      <c r="D61" s="185">
        <v>0</v>
      </c>
    </row>
    <row r="62" spans="1:4" ht="16.5" customHeight="1">
      <c r="A62" s="183" t="s">
        <v>222</v>
      </c>
      <c r="B62" s="185">
        <v>2115</v>
      </c>
      <c r="C62" s="183" t="s">
        <v>222</v>
      </c>
      <c r="D62" s="185">
        <v>0</v>
      </c>
    </row>
    <row r="63" spans="1:4" ht="16.5" customHeight="1">
      <c r="A63" s="183" t="s">
        <v>223</v>
      </c>
      <c r="B63" s="185">
        <v>3</v>
      </c>
      <c r="C63" s="183" t="s">
        <v>223</v>
      </c>
      <c r="D63" s="185">
        <v>0</v>
      </c>
    </row>
    <row r="64" spans="1:4" ht="16.5" customHeight="1">
      <c r="A64" s="183" t="s">
        <v>224</v>
      </c>
      <c r="B64" s="185">
        <v>5611</v>
      </c>
      <c r="C64" s="183" t="s">
        <v>224</v>
      </c>
      <c r="D64" s="185">
        <v>0</v>
      </c>
    </row>
    <row r="65" spans="1:4" ht="16.5" customHeight="1">
      <c r="A65" s="183" t="s">
        <v>225</v>
      </c>
      <c r="B65" s="185">
        <v>6711</v>
      </c>
      <c r="C65" s="183" t="s">
        <v>225</v>
      </c>
      <c r="D65" s="185">
        <v>0</v>
      </c>
    </row>
    <row r="66" spans="1:4" ht="16.5" customHeight="1">
      <c r="A66" s="183" t="s">
        <v>226</v>
      </c>
      <c r="B66" s="185">
        <v>500</v>
      </c>
      <c r="C66" s="183" t="s">
        <v>226</v>
      </c>
      <c r="D66" s="185">
        <v>0</v>
      </c>
    </row>
    <row r="67" spans="1:4" ht="16.5" customHeight="1">
      <c r="A67" s="183" t="s">
        <v>227</v>
      </c>
      <c r="B67" s="185">
        <v>1154</v>
      </c>
      <c r="C67" s="183" t="s">
        <v>227</v>
      </c>
      <c r="D67" s="185">
        <v>0</v>
      </c>
    </row>
    <row r="68" spans="1:4" ht="16.5" customHeight="1">
      <c r="A68" s="183" t="s">
        <v>228</v>
      </c>
      <c r="B68" s="185">
        <v>107</v>
      </c>
      <c r="C68" s="183" t="s">
        <v>228</v>
      </c>
      <c r="D68" s="185">
        <v>0</v>
      </c>
    </row>
    <row r="69" spans="1:4" ht="16.5" customHeight="1">
      <c r="A69" s="183" t="s">
        <v>229</v>
      </c>
      <c r="B69" s="185">
        <v>0</v>
      </c>
      <c r="C69" s="183" t="s">
        <v>229</v>
      </c>
      <c r="D69" s="185">
        <v>0</v>
      </c>
    </row>
    <row r="70" spans="1:4" ht="16.5" customHeight="1">
      <c r="A70" s="183" t="s">
        <v>230</v>
      </c>
      <c r="B70" s="185">
        <v>3936</v>
      </c>
      <c r="C70" s="183" t="s">
        <v>230</v>
      </c>
      <c r="D70" s="185">
        <v>0</v>
      </c>
    </row>
    <row r="71" spans="1:4" ht="16.5" customHeight="1">
      <c r="A71" s="183" t="s">
        <v>231</v>
      </c>
      <c r="B71" s="185">
        <v>0</v>
      </c>
      <c r="C71" s="183" t="s">
        <v>231</v>
      </c>
      <c r="D71" s="185">
        <v>0</v>
      </c>
    </row>
    <row r="72" spans="1:4" ht="16.5" customHeight="1">
      <c r="A72" s="183" t="s">
        <v>232</v>
      </c>
      <c r="B72" s="185">
        <v>942</v>
      </c>
      <c r="C72" s="183" t="s">
        <v>232</v>
      </c>
      <c r="D72" s="185">
        <v>0</v>
      </c>
    </row>
    <row r="73" spans="1:4" ht="16.5" customHeight="1">
      <c r="A73" s="183" t="s">
        <v>233</v>
      </c>
      <c r="B73" s="185">
        <v>220</v>
      </c>
      <c r="C73" s="183" t="s">
        <v>234</v>
      </c>
      <c r="D73" s="185">
        <v>0</v>
      </c>
    </row>
    <row r="74" spans="1:4" ht="16.5" customHeight="1">
      <c r="A74" s="178" t="s">
        <v>235</v>
      </c>
      <c r="B74" s="179">
        <v>0</v>
      </c>
      <c r="C74" s="178" t="s">
        <v>236</v>
      </c>
      <c r="D74" s="179">
        <f>SUM(D75:D76)</f>
        <v>11308</v>
      </c>
    </row>
    <row r="75" spans="1:4" ht="16.5" customHeight="1">
      <c r="A75" s="183" t="s">
        <v>237</v>
      </c>
      <c r="B75" s="185">
        <v>0</v>
      </c>
      <c r="C75" s="183" t="s">
        <v>238</v>
      </c>
      <c r="D75" s="185">
        <v>11</v>
      </c>
    </row>
    <row r="76" spans="1:4" ht="16.5" customHeight="1">
      <c r="A76" s="183" t="s">
        <v>239</v>
      </c>
      <c r="B76" s="185">
        <v>0</v>
      </c>
      <c r="C76" s="183" t="s">
        <v>240</v>
      </c>
      <c r="D76" s="185">
        <v>11297</v>
      </c>
    </row>
    <row r="77" spans="1:4" ht="16.5" customHeight="1">
      <c r="A77" s="178" t="s">
        <v>241</v>
      </c>
      <c r="B77" s="190">
        <v>0</v>
      </c>
      <c r="C77" s="183"/>
      <c r="D77" s="191"/>
    </row>
    <row r="78" spans="1:4" ht="16.5" customHeight="1">
      <c r="A78" s="178" t="s">
        <v>242</v>
      </c>
      <c r="B78" s="190">
        <v>11220</v>
      </c>
      <c r="C78" s="183"/>
      <c r="D78" s="191"/>
    </row>
    <row r="79" spans="1:4" ht="16.5" customHeight="1">
      <c r="A79" s="178" t="s">
        <v>243</v>
      </c>
      <c r="B79" s="179">
        <v>10500</v>
      </c>
      <c r="C79" s="178" t="s">
        <v>244</v>
      </c>
      <c r="D79" s="192">
        <v>0</v>
      </c>
    </row>
    <row r="80" spans="1:4" ht="16.5" customHeight="1">
      <c r="A80" s="183" t="s">
        <v>245</v>
      </c>
      <c r="B80" s="192">
        <v>10000</v>
      </c>
      <c r="C80" s="183"/>
      <c r="D80" s="191"/>
    </row>
    <row r="81" spans="1:4" ht="16.5" customHeight="1">
      <c r="A81" s="183" t="s">
        <v>246</v>
      </c>
      <c r="B81" s="192">
        <v>500</v>
      </c>
      <c r="C81" s="183"/>
      <c r="D81" s="191"/>
    </row>
    <row r="82" spans="1:4" ht="16.5" customHeight="1">
      <c r="A82" s="183" t="s">
        <v>247</v>
      </c>
      <c r="B82" s="192">
        <v>0</v>
      </c>
      <c r="C82" s="183"/>
      <c r="D82" s="191"/>
    </row>
    <row r="83" spans="1:4" ht="16.5" customHeight="1">
      <c r="A83" s="178" t="s">
        <v>248</v>
      </c>
      <c r="B83" s="179">
        <v>0</v>
      </c>
      <c r="C83" s="178" t="s">
        <v>249</v>
      </c>
      <c r="D83" s="179">
        <f>D84</f>
        <v>16980</v>
      </c>
    </row>
    <row r="84" spans="1:4" ht="16.5" customHeight="1">
      <c r="A84" s="178" t="s">
        <v>250</v>
      </c>
      <c r="B84" s="179">
        <v>0</v>
      </c>
      <c r="C84" s="178" t="s">
        <v>251</v>
      </c>
      <c r="D84" s="179">
        <f>SUM(D85:D88)</f>
        <v>16980</v>
      </c>
    </row>
    <row r="85" spans="1:4" ht="16.5" customHeight="1">
      <c r="A85" s="178" t="s">
        <v>252</v>
      </c>
      <c r="B85" s="179">
        <v>0</v>
      </c>
      <c r="C85" s="183" t="s">
        <v>253</v>
      </c>
      <c r="D85" s="192">
        <v>16980</v>
      </c>
    </row>
    <row r="86" spans="1:4" ht="16.5" customHeight="1">
      <c r="A86" s="183" t="s">
        <v>254</v>
      </c>
      <c r="B86" s="192">
        <v>0</v>
      </c>
      <c r="C86" s="183" t="s">
        <v>255</v>
      </c>
      <c r="D86" s="192">
        <v>0</v>
      </c>
    </row>
    <row r="87" spans="1:4" ht="16.5" customHeight="1">
      <c r="A87" s="183" t="s">
        <v>256</v>
      </c>
      <c r="B87" s="192">
        <v>0</v>
      </c>
      <c r="C87" s="183" t="s">
        <v>257</v>
      </c>
      <c r="D87" s="192">
        <v>0</v>
      </c>
    </row>
    <row r="88" spans="1:4" ht="16.5" customHeight="1">
      <c r="A88" s="183" t="s">
        <v>258</v>
      </c>
      <c r="B88" s="192">
        <v>0</v>
      </c>
      <c r="C88" s="183" t="s">
        <v>259</v>
      </c>
      <c r="D88" s="192">
        <v>0</v>
      </c>
    </row>
    <row r="89" spans="1:4" ht="16.5" customHeight="1">
      <c r="A89" s="183" t="s">
        <v>260</v>
      </c>
      <c r="B89" s="192">
        <v>0</v>
      </c>
      <c r="C89" s="183"/>
      <c r="D89" s="191"/>
    </row>
    <row r="90" spans="1:4" ht="16.5" customHeight="1">
      <c r="A90" s="178" t="s">
        <v>261</v>
      </c>
      <c r="B90" s="179">
        <v>20377</v>
      </c>
      <c r="C90" s="178" t="s">
        <v>262</v>
      </c>
      <c r="D90" s="179">
        <f>SUM(D91:D94)</f>
        <v>0</v>
      </c>
    </row>
    <row r="91" spans="1:4" ht="16.5" customHeight="1">
      <c r="A91" s="178" t="s">
        <v>263</v>
      </c>
      <c r="B91" s="179">
        <v>20377</v>
      </c>
      <c r="C91" s="183" t="s">
        <v>264</v>
      </c>
      <c r="D91" s="185">
        <v>0</v>
      </c>
    </row>
    <row r="92" spans="1:4" ht="16.5" customHeight="1">
      <c r="A92" s="183" t="s">
        <v>265</v>
      </c>
      <c r="B92" s="185">
        <v>20377</v>
      </c>
      <c r="C92" s="183" t="s">
        <v>266</v>
      </c>
      <c r="D92" s="185">
        <v>0</v>
      </c>
    </row>
    <row r="93" spans="1:4" ht="16.5" customHeight="1">
      <c r="A93" s="183" t="s">
        <v>267</v>
      </c>
      <c r="B93" s="185">
        <v>0</v>
      </c>
      <c r="C93" s="183" t="s">
        <v>268</v>
      </c>
      <c r="D93" s="185">
        <v>0</v>
      </c>
    </row>
    <row r="94" spans="1:4" ht="16.5" customHeight="1">
      <c r="A94" s="183" t="s">
        <v>269</v>
      </c>
      <c r="B94" s="185">
        <v>0</v>
      </c>
      <c r="C94" s="183" t="s">
        <v>270</v>
      </c>
      <c r="D94" s="185">
        <v>0</v>
      </c>
    </row>
    <row r="95" spans="1:4" ht="16.5" customHeight="1">
      <c r="A95" s="183" t="s">
        <v>271</v>
      </c>
      <c r="B95" s="185">
        <v>0</v>
      </c>
      <c r="C95" s="183"/>
      <c r="D95" s="177"/>
    </row>
    <row r="96" spans="1:4" ht="16.5" customHeight="1">
      <c r="A96" s="178" t="s">
        <v>272</v>
      </c>
      <c r="B96" s="185">
        <v>0</v>
      </c>
      <c r="C96" s="178" t="s">
        <v>273</v>
      </c>
      <c r="D96" s="192">
        <v>0</v>
      </c>
    </row>
    <row r="97" spans="1:4" ht="16.5" customHeight="1">
      <c r="A97" s="178" t="s">
        <v>274</v>
      </c>
      <c r="B97" s="190">
        <v>0</v>
      </c>
      <c r="C97" s="178" t="s">
        <v>275</v>
      </c>
      <c r="D97" s="192">
        <v>0</v>
      </c>
    </row>
    <row r="98" spans="1:4" ht="16.5" customHeight="1">
      <c r="A98" s="178" t="s">
        <v>276</v>
      </c>
      <c r="B98" s="185">
        <v>0</v>
      </c>
      <c r="C98" s="178" t="s">
        <v>277</v>
      </c>
      <c r="D98" s="192">
        <v>0</v>
      </c>
    </row>
    <row r="99" spans="1:4" ht="16.5" customHeight="1">
      <c r="A99" s="178" t="s">
        <v>278</v>
      </c>
      <c r="B99" s="193">
        <v>4000</v>
      </c>
      <c r="C99" s="178" t="s">
        <v>279</v>
      </c>
      <c r="D99" s="193">
        <v>12392</v>
      </c>
    </row>
    <row r="100" spans="1:4" ht="16.5" customHeight="1">
      <c r="A100" s="181" t="s">
        <v>280</v>
      </c>
      <c r="B100" s="179">
        <v>0</v>
      </c>
      <c r="C100" s="194" t="s">
        <v>281</v>
      </c>
      <c r="D100" s="179">
        <f>SUM(D101,D105,D109,D113)</f>
        <v>0</v>
      </c>
    </row>
    <row r="101" spans="1:4" ht="16.5" customHeight="1">
      <c r="A101" s="181" t="s">
        <v>282</v>
      </c>
      <c r="B101" s="179">
        <v>0</v>
      </c>
      <c r="C101" s="194" t="s">
        <v>283</v>
      </c>
      <c r="D101" s="179">
        <f>SUM(D102:D104)</f>
        <v>0</v>
      </c>
    </row>
    <row r="102" spans="1:4" ht="16.5" customHeight="1">
      <c r="A102" s="186" t="s">
        <v>284</v>
      </c>
      <c r="B102" s="192">
        <v>0</v>
      </c>
      <c r="C102" s="195" t="s">
        <v>285</v>
      </c>
      <c r="D102" s="192">
        <v>0</v>
      </c>
    </row>
    <row r="103" spans="1:4" ht="16.5" customHeight="1">
      <c r="A103" s="186" t="s">
        <v>286</v>
      </c>
      <c r="B103" s="185">
        <v>0</v>
      </c>
      <c r="C103" s="195" t="s">
        <v>287</v>
      </c>
      <c r="D103" s="185">
        <v>0</v>
      </c>
    </row>
    <row r="104" spans="1:4" ht="16.5" customHeight="1">
      <c r="A104" s="186" t="s">
        <v>288</v>
      </c>
      <c r="B104" s="185">
        <v>0</v>
      </c>
      <c r="C104" s="195" t="s">
        <v>289</v>
      </c>
      <c r="D104" s="185">
        <v>0</v>
      </c>
    </row>
    <row r="105" spans="1:4" ht="16.5" customHeight="1">
      <c r="A105" s="181" t="s">
        <v>290</v>
      </c>
      <c r="B105" s="179">
        <v>0</v>
      </c>
      <c r="C105" s="194" t="s">
        <v>291</v>
      </c>
      <c r="D105" s="179">
        <f>SUM(D106:D108)</f>
        <v>0</v>
      </c>
    </row>
    <row r="106" spans="1:4" ht="16.5" customHeight="1">
      <c r="A106" s="186" t="s">
        <v>292</v>
      </c>
      <c r="B106" s="192">
        <v>0</v>
      </c>
      <c r="C106" s="195" t="s">
        <v>293</v>
      </c>
      <c r="D106" s="192">
        <v>0</v>
      </c>
    </row>
    <row r="107" spans="1:4" ht="16.5" customHeight="1">
      <c r="A107" s="186" t="s">
        <v>294</v>
      </c>
      <c r="B107" s="185">
        <v>0</v>
      </c>
      <c r="C107" s="195" t="s">
        <v>295</v>
      </c>
      <c r="D107" s="185">
        <v>0</v>
      </c>
    </row>
    <row r="108" spans="1:4" ht="16.5" customHeight="1">
      <c r="A108" s="186" t="s">
        <v>296</v>
      </c>
      <c r="B108" s="185">
        <v>0</v>
      </c>
      <c r="C108" s="195" t="s">
        <v>297</v>
      </c>
      <c r="D108" s="185">
        <v>0</v>
      </c>
    </row>
    <row r="109" spans="1:4" ht="16.5" customHeight="1">
      <c r="A109" s="181" t="s">
        <v>298</v>
      </c>
      <c r="B109" s="179">
        <v>0</v>
      </c>
      <c r="C109" s="194" t="s">
        <v>299</v>
      </c>
      <c r="D109" s="179">
        <f>SUM(D110:D112)</f>
        <v>0</v>
      </c>
    </row>
    <row r="110" spans="1:4" ht="16.5" customHeight="1">
      <c r="A110" s="186" t="s">
        <v>300</v>
      </c>
      <c r="B110" s="192">
        <v>0</v>
      </c>
      <c r="C110" s="195" t="s">
        <v>301</v>
      </c>
      <c r="D110" s="192">
        <v>0</v>
      </c>
    </row>
    <row r="111" spans="1:4" ht="16.5" customHeight="1">
      <c r="A111" s="186" t="s">
        <v>302</v>
      </c>
      <c r="B111" s="185">
        <v>0</v>
      </c>
      <c r="C111" s="195" t="s">
        <v>303</v>
      </c>
      <c r="D111" s="185">
        <v>0</v>
      </c>
    </row>
    <row r="112" spans="1:4" ht="16.5" customHeight="1">
      <c r="A112" s="186" t="s">
        <v>304</v>
      </c>
      <c r="B112" s="185">
        <v>0</v>
      </c>
      <c r="C112" s="195" t="s">
        <v>305</v>
      </c>
      <c r="D112" s="185">
        <v>0</v>
      </c>
    </row>
    <row r="113" spans="1:4" ht="16.5" customHeight="1">
      <c r="A113" s="181" t="s">
        <v>306</v>
      </c>
      <c r="B113" s="179">
        <v>0</v>
      </c>
      <c r="C113" s="194" t="s">
        <v>307</v>
      </c>
      <c r="D113" s="179">
        <f>SUM(D114:D116)</f>
        <v>0</v>
      </c>
    </row>
    <row r="114" spans="1:4" ht="16.5" customHeight="1">
      <c r="A114" s="186" t="s">
        <v>308</v>
      </c>
      <c r="B114" s="192">
        <v>0</v>
      </c>
      <c r="C114" s="195" t="s">
        <v>309</v>
      </c>
      <c r="D114" s="192">
        <v>0</v>
      </c>
    </row>
    <row r="115" spans="1:4" ht="16.5" customHeight="1">
      <c r="A115" s="186" t="s">
        <v>310</v>
      </c>
      <c r="B115" s="185">
        <v>0</v>
      </c>
      <c r="C115" s="195" t="s">
        <v>311</v>
      </c>
      <c r="D115" s="185">
        <v>0</v>
      </c>
    </row>
    <row r="116" spans="1:4" ht="16.5" customHeight="1">
      <c r="A116" s="186" t="s">
        <v>312</v>
      </c>
      <c r="B116" s="185">
        <v>0</v>
      </c>
      <c r="C116" s="195" t="s">
        <v>313</v>
      </c>
      <c r="D116" s="185">
        <v>0</v>
      </c>
    </row>
    <row r="117" spans="1:4" ht="16.5" customHeight="1">
      <c r="A117" s="178" t="s">
        <v>314</v>
      </c>
      <c r="B117" s="188">
        <v>0</v>
      </c>
      <c r="C117" s="178" t="s">
        <v>315</v>
      </c>
      <c r="D117" s="188">
        <v>0</v>
      </c>
    </row>
    <row r="118" spans="1:4" ht="16.5" customHeight="1">
      <c r="A118" s="178" t="s">
        <v>316</v>
      </c>
      <c r="B118" s="185">
        <v>0</v>
      </c>
      <c r="C118" s="178" t="s">
        <v>317</v>
      </c>
      <c r="D118" s="185">
        <v>0</v>
      </c>
    </row>
    <row r="119" spans="1:4" ht="16.5" customHeight="1">
      <c r="A119" s="183"/>
      <c r="B119" s="191"/>
      <c r="C119" s="178" t="s">
        <v>318</v>
      </c>
      <c r="D119" s="192">
        <v>0</v>
      </c>
    </row>
    <row r="120" spans="1:4" ht="16.5" customHeight="1">
      <c r="A120" s="183"/>
      <c r="B120" s="191"/>
      <c r="C120" s="178" t="s">
        <v>319</v>
      </c>
      <c r="D120" s="179">
        <v>38270</v>
      </c>
    </row>
    <row r="121" spans="1:4" ht="16.5" customHeight="1">
      <c r="A121" s="183"/>
      <c r="B121" s="191"/>
      <c r="C121" s="178" t="s">
        <v>320</v>
      </c>
      <c r="D121" s="192">
        <v>38270</v>
      </c>
    </row>
    <row r="122" spans="1:4" ht="16.5" customHeight="1">
      <c r="A122" s="183"/>
      <c r="B122" s="191"/>
      <c r="C122" s="178" t="s">
        <v>321</v>
      </c>
      <c r="D122" s="179">
        <v>0</v>
      </c>
    </row>
    <row r="123" spans="1:4" ht="16.5" customHeight="1">
      <c r="A123" s="177" t="s">
        <v>322</v>
      </c>
      <c r="B123" s="179">
        <v>283950</v>
      </c>
      <c r="C123" s="177" t="s">
        <v>323</v>
      </c>
      <c r="D123" s="179">
        <v>283950</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73"/>
  <sheetViews>
    <sheetView showGridLines="0" showZeros="0" workbookViewId="0" topLeftCell="A1">
      <selection activeCell="A1" sqref="A1:C73"/>
    </sheetView>
  </sheetViews>
  <sheetFormatPr defaultColWidth="12.125" defaultRowHeight="15" customHeight="1"/>
  <cols>
    <col min="1" max="1" width="17.625" style="129" customWidth="1"/>
    <col min="2" max="2" width="48.50390625" style="129" customWidth="1"/>
    <col min="3" max="3" width="31.50390625" style="165" customWidth="1"/>
    <col min="4" max="251" width="12.125" style="0" customWidth="1"/>
  </cols>
  <sheetData>
    <row r="1" spans="1:3" ht="42.75" customHeight="1">
      <c r="A1" s="79" t="s">
        <v>1320</v>
      </c>
      <c r="B1" s="79"/>
      <c r="C1" s="166"/>
    </row>
    <row r="2" spans="1:3" ht="16.5" customHeight="1">
      <c r="A2" s="167"/>
      <c r="B2" s="167"/>
      <c r="C2" s="168"/>
    </row>
    <row r="3" spans="1:3" ht="16.5" customHeight="1">
      <c r="A3" s="167"/>
      <c r="B3" s="167"/>
      <c r="C3" s="168" t="s">
        <v>114</v>
      </c>
    </row>
    <row r="4" spans="1:3" s="157" customFormat="1" ht="35.25" customHeight="1">
      <c r="A4" s="169" t="s">
        <v>45</v>
      </c>
      <c r="B4" s="170" t="s">
        <v>46</v>
      </c>
      <c r="C4" s="171" t="s">
        <v>85</v>
      </c>
    </row>
    <row r="5" spans="1:3" ht="17.25" customHeight="1">
      <c r="A5" s="115"/>
      <c r="B5" s="161" t="s">
        <v>87</v>
      </c>
      <c r="C5" s="172">
        <v>205000</v>
      </c>
    </row>
    <row r="6" spans="1:3" ht="16.5" customHeight="1">
      <c r="A6" s="115">
        <v>501</v>
      </c>
      <c r="B6" s="162" t="s">
        <v>1321</v>
      </c>
      <c r="C6" s="173">
        <v>45778</v>
      </c>
    </row>
    <row r="7" spans="1:3" ht="16.5" customHeight="1">
      <c r="A7" s="115">
        <v>50101</v>
      </c>
      <c r="B7" s="163" t="s">
        <v>1322</v>
      </c>
      <c r="C7" s="173">
        <v>29688</v>
      </c>
    </row>
    <row r="8" spans="1:3" ht="16.5" customHeight="1">
      <c r="A8" s="115">
        <v>50102</v>
      </c>
      <c r="B8" s="163" t="s">
        <v>1323</v>
      </c>
      <c r="C8" s="173">
        <v>8579</v>
      </c>
    </row>
    <row r="9" spans="1:3" ht="16.5" customHeight="1">
      <c r="A9" s="115">
        <v>50103</v>
      </c>
      <c r="B9" s="163" t="s">
        <v>1324</v>
      </c>
      <c r="C9" s="173">
        <v>3315</v>
      </c>
    </row>
    <row r="10" spans="1:3" ht="16.5" customHeight="1">
      <c r="A10" s="115">
        <v>50199</v>
      </c>
      <c r="B10" s="163" t="s">
        <v>1325</v>
      </c>
      <c r="C10" s="173">
        <v>4196</v>
      </c>
    </row>
    <row r="11" spans="1:3" ht="16.5" customHeight="1">
      <c r="A11" s="115">
        <v>502</v>
      </c>
      <c r="B11" s="162" t="s">
        <v>1326</v>
      </c>
      <c r="C11" s="173">
        <v>47032</v>
      </c>
    </row>
    <row r="12" spans="1:3" ht="16.5" customHeight="1">
      <c r="A12" s="115">
        <v>50201</v>
      </c>
      <c r="B12" s="163" t="s">
        <v>1327</v>
      </c>
      <c r="C12" s="173">
        <v>5134</v>
      </c>
    </row>
    <row r="13" spans="1:3" ht="16.5" customHeight="1">
      <c r="A13" s="115">
        <v>50202</v>
      </c>
      <c r="B13" s="163" t="s">
        <v>1328</v>
      </c>
      <c r="C13" s="173">
        <v>244</v>
      </c>
    </row>
    <row r="14" spans="1:3" ht="16.5" customHeight="1">
      <c r="A14" s="115">
        <v>50203</v>
      </c>
      <c r="B14" s="163" t="s">
        <v>1329</v>
      </c>
      <c r="C14" s="173">
        <v>91</v>
      </c>
    </row>
    <row r="15" spans="1:3" ht="16.5" customHeight="1">
      <c r="A15" s="115">
        <v>50204</v>
      </c>
      <c r="B15" s="163" t="s">
        <v>1330</v>
      </c>
      <c r="C15" s="173">
        <v>526</v>
      </c>
    </row>
    <row r="16" spans="1:3" ht="16.5" customHeight="1">
      <c r="A16" s="115">
        <v>50205</v>
      </c>
      <c r="B16" s="163" t="s">
        <v>1331</v>
      </c>
      <c r="C16" s="173">
        <v>6895</v>
      </c>
    </row>
    <row r="17" spans="1:3" ht="16.5" customHeight="1">
      <c r="A17" s="115">
        <v>50206</v>
      </c>
      <c r="B17" s="163" t="s">
        <v>1332</v>
      </c>
      <c r="C17" s="173">
        <v>80</v>
      </c>
    </row>
    <row r="18" spans="1:3" ht="16.5" customHeight="1">
      <c r="A18" s="115">
        <v>50207</v>
      </c>
      <c r="B18" s="163" t="s">
        <v>1333</v>
      </c>
      <c r="C18" s="173">
        <v>0</v>
      </c>
    </row>
    <row r="19" spans="1:3" ht="16.5" customHeight="1">
      <c r="A19" s="115">
        <v>50208</v>
      </c>
      <c r="B19" s="163" t="s">
        <v>1334</v>
      </c>
      <c r="C19" s="173">
        <v>458</v>
      </c>
    </row>
    <row r="20" spans="1:3" ht="16.5" customHeight="1">
      <c r="A20" s="115">
        <v>50209</v>
      </c>
      <c r="B20" s="163" t="s">
        <v>1335</v>
      </c>
      <c r="C20" s="173">
        <v>3592</v>
      </c>
    </row>
    <row r="21" spans="1:3" ht="16.5" customHeight="1">
      <c r="A21" s="115">
        <v>50299</v>
      </c>
      <c r="B21" s="163" t="s">
        <v>1336</v>
      </c>
      <c r="C21" s="173">
        <v>30012</v>
      </c>
    </row>
    <row r="22" spans="1:3" ht="16.5" customHeight="1">
      <c r="A22" s="115">
        <v>503</v>
      </c>
      <c r="B22" s="162" t="s">
        <v>1337</v>
      </c>
      <c r="C22" s="173">
        <v>16447</v>
      </c>
    </row>
    <row r="23" spans="1:3" ht="16.5" customHeight="1">
      <c r="A23" s="115">
        <v>50301</v>
      </c>
      <c r="B23" s="163" t="s">
        <v>1338</v>
      </c>
      <c r="C23" s="173">
        <v>618</v>
      </c>
    </row>
    <row r="24" spans="1:3" ht="16.5" customHeight="1">
      <c r="A24" s="115">
        <v>50302</v>
      </c>
      <c r="B24" s="163" t="s">
        <v>1339</v>
      </c>
      <c r="C24" s="173">
        <v>13263</v>
      </c>
    </row>
    <row r="25" spans="1:3" ht="16.5" customHeight="1">
      <c r="A25" s="115">
        <v>50303</v>
      </c>
      <c r="B25" s="163" t="s">
        <v>1340</v>
      </c>
      <c r="C25" s="173">
        <v>413</v>
      </c>
    </row>
    <row r="26" spans="1:3" ht="17.25" customHeight="1">
      <c r="A26" s="115">
        <v>50305</v>
      </c>
      <c r="B26" s="163" t="s">
        <v>1341</v>
      </c>
      <c r="C26" s="173">
        <v>82</v>
      </c>
    </row>
    <row r="27" spans="1:3" ht="16.5" customHeight="1">
      <c r="A27" s="115">
        <v>50306</v>
      </c>
      <c r="B27" s="163" t="s">
        <v>1342</v>
      </c>
      <c r="C27" s="173">
        <v>645</v>
      </c>
    </row>
    <row r="28" spans="1:3" ht="16.5" customHeight="1">
      <c r="A28" s="115">
        <v>50307</v>
      </c>
      <c r="B28" s="163" t="s">
        <v>1343</v>
      </c>
      <c r="C28" s="173">
        <v>18</v>
      </c>
    </row>
    <row r="29" spans="1:3" ht="16.5" customHeight="1">
      <c r="A29" s="115">
        <v>50399</v>
      </c>
      <c r="B29" s="163" t="s">
        <v>1344</v>
      </c>
      <c r="C29" s="173">
        <v>1408</v>
      </c>
    </row>
    <row r="30" spans="1:3" ht="16.5" customHeight="1">
      <c r="A30" s="115">
        <v>504</v>
      </c>
      <c r="B30" s="162" t="s">
        <v>1345</v>
      </c>
      <c r="C30" s="173">
        <v>454</v>
      </c>
    </row>
    <row r="31" spans="1:3" ht="16.5" customHeight="1">
      <c r="A31" s="115">
        <v>50401</v>
      </c>
      <c r="B31" s="163" t="s">
        <v>1338</v>
      </c>
      <c r="C31" s="173">
        <v>2</v>
      </c>
    </row>
    <row r="32" spans="1:3" ht="16.5" customHeight="1">
      <c r="A32" s="115">
        <v>50402</v>
      </c>
      <c r="B32" s="163" t="s">
        <v>1339</v>
      </c>
      <c r="C32" s="173">
        <v>239</v>
      </c>
    </row>
    <row r="33" spans="1:3" ht="16.5" customHeight="1">
      <c r="A33" s="115">
        <v>50403</v>
      </c>
      <c r="B33" s="163" t="s">
        <v>1340</v>
      </c>
      <c r="C33" s="173">
        <v>0</v>
      </c>
    </row>
    <row r="34" spans="1:3" ht="16.5" customHeight="1">
      <c r="A34" s="115">
        <v>50404</v>
      </c>
      <c r="B34" s="163" t="s">
        <v>1342</v>
      </c>
      <c r="C34" s="173">
        <v>0</v>
      </c>
    </row>
    <row r="35" spans="1:3" ht="16.5" customHeight="1">
      <c r="A35" s="115">
        <v>50405</v>
      </c>
      <c r="B35" s="163" t="s">
        <v>1343</v>
      </c>
      <c r="C35" s="173">
        <v>0</v>
      </c>
    </row>
    <row r="36" spans="1:3" ht="17.25" customHeight="1">
      <c r="A36" s="115">
        <v>50499</v>
      </c>
      <c r="B36" s="163" t="s">
        <v>1344</v>
      </c>
      <c r="C36" s="173">
        <v>213</v>
      </c>
    </row>
    <row r="37" spans="1:3" ht="16.5" customHeight="1">
      <c r="A37" s="115">
        <v>505</v>
      </c>
      <c r="B37" s="162" t="s">
        <v>1346</v>
      </c>
      <c r="C37" s="173">
        <v>46938</v>
      </c>
    </row>
    <row r="38" spans="1:3" ht="16.5" customHeight="1">
      <c r="A38" s="115">
        <v>50501</v>
      </c>
      <c r="B38" s="163" t="s">
        <v>1347</v>
      </c>
      <c r="C38" s="173">
        <v>40184</v>
      </c>
    </row>
    <row r="39" spans="1:3" ht="16.5" customHeight="1">
      <c r="A39" s="115">
        <v>50502</v>
      </c>
      <c r="B39" s="163" t="s">
        <v>1348</v>
      </c>
      <c r="C39" s="173">
        <v>6754</v>
      </c>
    </row>
    <row r="40" spans="1:3" ht="16.5" customHeight="1">
      <c r="A40" s="115">
        <v>50599</v>
      </c>
      <c r="B40" s="163" t="s">
        <v>1349</v>
      </c>
      <c r="C40" s="173">
        <v>0</v>
      </c>
    </row>
    <row r="41" spans="1:3" ht="16.5" customHeight="1">
      <c r="A41" s="115">
        <v>506</v>
      </c>
      <c r="B41" s="162" t="s">
        <v>1350</v>
      </c>
      <c r="C41" s="173">
        <v>991</v>
      </c>
    </row>
    <row r="42" spans="1:3" ht="16.5" customHeight="1">
      <c r="A42" s="115">
        <v>50601</v>
      </c>
      <c r="B42" s="163" t="s">
        <v>1351</v>
      </c>
      <c r="C42" s="173">
        <v>938</v>
      </c>
    </row>
    <row r="43" spans="1:3" ht="16.5" customHeight="1">
      <c r="A43" s="115">
        <v>50602</v>
      </c>
      <c r="B43" s="163" t="s">
        <v>1352</v>
      </c>
      <c r="C43" s="173">
        <v>53</v>
      </c>
    </row>
    <row r="44" spans="1:3" ht="16.5" customHeight="1">
      <c r="A44" s="115">
        <v>507</v>
      </c>
      <c r="B44" s="162" t="s">
        <v>1353</v>
      </c>
      <c r="C44" s="173">
        <v>2147</v>
      </c>
    </row>
    <row r="45" spans="1:3" ht="16.5" customHeight="1">
      <c r="A45" s="115">
        <v>50701</v>
      </c>
      <c r="B45" s="163" t="s">
        <v>1354</v>
      </c>
      <c r="C45" s="173">
        <v>408</v>
      </c>
    </row>
    <row r="46" spans="1:3" ht="16.5" customHeight="1">
      <c r="A46" s="115">
        <v>50702</v>
      </c>
      <c r="B46" s="163" t="s">
        <v>1355</v>
      </c>
      <c r="C46" s="173">
        <v>0</v>
      </c>
    </row>
    <row r="47" spans="1:3" ht="16.5" customHeight="1">
      <c r="A47" s="115">
        <v>50799</v>
      </c>
      <c r="B47" s="163" t="s">
        <v>1356</v>
      </c>
      <c r="C47" s="173">
        <v>1739</v>
      </c>
    </row>
    <row r="48" spans="1:3" ht="16.5" customHeight="1">
      <c r="A48" s="115">
        <v>508</v>
      </c>
      <c r="B48" s="162" t="s">
        <v>1357</v>
      </c>
      <c r="C48" s="173">
        <v>0</v>
      </c>
    </row>
    <row r="49" spans="1:3" ht="16.5" customHeight="1">
      <c r="A49" s="115">
        <v>50803</v>
      </c>
      <c r="B49" s="163" t="s">
        <v>1358</v>
      </c>
      <c r="C49" s="174">
        <v>0</v>
      </c>
    </row>
    <row r="50" spans="1:3" ht="17.25" customHeight="1">
      <c r="A50" s="115">
        <v>50804</v>
      </c>
      <c r="B50" s="163" t="s">
        <v>1359</v>
      </c>
      <c r="C50" s="173">
        <v>0</v>
      </c>
    </row>
    <row r="51" spans="1:3" ht="16.5" customHeight="1">
      <c r="A51" s="115">
        <v>50805</v>
      </c>
      <c r="B51" s="163" t="s">
        <v>1360</v>
      </c>
      <c r="C51" s="173">
        <v>0</v>
      </c>
    </row>
    <row r="52" spans="1:3" ht="16.5" customHeight="1">
      <c r="A52" s="115">
        <v>50899</v>
      </c>
      <c r="B52" s="163" t="s">
        <v>1361</v>
      </c>
      <c r="C52" s="173">
        <v>0</v>
      </c>
    </row>
    <row r="53" spans="1:3" ht="16.5" customHeight="1">
      <c r="A53" s="115">
        <v>509</v>
      </c>
      <c r="B53" s="162" t="s">
        <v>1362</v>
      </c>
      <c r="C53" s="173">
        <v>28385</v>
      </c>
    </row>
    <row r="54" spans="1:3" ht="16.5" customHeight="1">
      <c r="A54" s="115">
        <v>50901</v>
      </c>
      <c r="B54" s="163" t="s">
        <v>1363</v>
      </c>
      <c r="C54" s="173">
        <v>17265</v>
      </c>
    </row>
    <row r="55" spans="1:3" ht="16.5" customHeight="1">
      <c r="A55" s="115">
        <v>50902</v>
      </c>
      <c r="B55" s="163" t="s">
        <v>1364</v>
      </c>
      <c r="C55" s="173">
        <v>903</v>
      </c>
    </row>
    <row r="56" spans="1:3" ht="16.5" customHeight="1">
      <c r="A56" s="115">
        <v>50903</v>
      </c>
      <c r="B56" s="163" t="s">
        <v>1365</v>
      </c>
      <c r="C56" s="173">
        <v>0</v>
      </c>
    </row>
    <row r="57" spans="1:3" ht="16.5" customHeight="1">
      <c r="A57" s="115">
        <v>50905</v>
      </c>
      <c r="B57" s="163" t="s">
        <v>1366</v>
      </c>
      <c r="C57" s="173">
        <v>98</v>
      </c>
    </row>
    <row r="58" spans="1:3" ht="16.5" customHeight="1">
      <c r="A58" s="115">
        <v>50999</v>
      </c>
      <c r="B58" s="163" t="s">
        <v>1367</v>
      </c>
      <c r="C58" s="173">
        <v>10119</v>
      </c>
    </row>
    <row r="59" spans="1:3" ht="16.5" customHeight="1">
      <c r="A59" s="115">
        <v>510</v>
      </c>
      <c r="B59" s="162" t="s">
        <v>1368</v>
      </c>
      <c r="C59" s="173">
        <v>862</v>
      </c>
    </row>
    <row r="60" spans="1:3" ht="15" customHeight="1">
      <c r="A60" s="115">
        <v>51002</v>
      </c>
      <c r="B60" s="163" t="s">
        <v>1369</v>
      </c>
      <c r="C60" s="175">
        <v>862</v>
      </c>
    </row>
    <row r="61" spans="1:3" ht="16.5" customHeight="1">
      <c r="A61" s="115">
        <v>51003</v>
      </c>
      <c r="B61" s="163" t="s">
        <v>707</v>
      </c>
      <c r="C61" s="173">
        <v>0</v>
      </c>
    </row>
    <row r="62" spans="1:3" ht="16.5" customHeight="1">
      <c r="A62" s="115">
        <v>51004</v>
      </c>
      <c r="B62" s="163" t="s">
        <v>1370</v>
      </c>
      <c r="C62" s="173">
        <v>0</v>
      </c>
    </row>
    <row r="63" spans="1:3" ht="16.5" customHeight="1">
      <c r="A63" s="115">
        <v>511</v>
      </c>
      <c r="B63" s="162" t="s">
        <v>1371</v>
      </c>
      <c r="C63" s="173">
        <v>4742</v>
      </c>
    </row>
    <row r="64" spans="1:3" ht="16.5" customHeight="1">
      <c r="A64" s="115">
        <v>51101</v>
      </c>
      <c r="B64" s="163" t="s">
        <v>1372</v>
      </c>
      <c r="C64" s="173">
        <v>4725</v>
      </c>
    </row>
    <row r="65" spans="1:3" ht="16.5" customHeight="1">
      <c r="A65" s="115">
        <v>51102</v>
      </c>
      <c r="B65" s="163" t="s">
        <v>1373</v>
      </c>
      <c r="C65" s="173">
        <v>0</v>
      </c>
    </row>
    <row r="66" spans="1:3" ht="16.5" customHeight="1">
      <c r="A66" s="115">
        <v>51103</v>
      </c>
      <c r="B66" s="163" t="s">
        <v>1374</v>
      </c>
      <c r="C66" s="173">
        <v>17</v>
      </c>
    </row>
    <row r="67" spans="1:3" ht="17.25" customHeight="1">
      <c r="A67" s="115">
        <v>51104</v>
      </c>
      <c r="B67" s="163" t="s">
        <v>1375</v>
      </c>
      <c r="C67" s="173">
        <v>0</v>
      </c>
    </row>
    <row r="68" spans="1:3" ht="16.5" customHeight="1">
      <c r="A68" s="115">
        <v>599</v>
      </c>
      <c r="B68" s="162" t="s">
        <v>1376</v>
      </c>
      <c r="C68" s="173">
        <v>11224</v>
      </c>
    </row>
    <row r="69" spans="1:3" ht="16.5" customHeight="1">
      <c r="A69" s="115">
        <v>59907</v>
      </c>
      <c r="B69" s="163" t="s">
        <v>1377</v>
      </c>
      <c r="C69" s="173">
        <v>0</v>
      </c>
    </row>
    <row r="70" spans="1:3" ht="16.5" customHeight="1">
      <c r="A70" s="115">
        <v>59908</v>
      </c>
      <c r="B70" s="163" t="s">
        <v>1378</v>
      </c>
      <c r="C70" s="173">
        <v>0</v>
      </c>
    </row>
    <row r="71" spans="1:3" ht="15" customHeight="1">
      <c r="A71" s="115">
        <v>59909</v>
      </c>
      <c r="B71" s="163" t="s">
        <v>1379</v>
      </c>
      <c r="C71" s="176">
        <v>0</v>
      </c>
    </row>
    <row r="72" spans="1:3" ht="15" customHeight="1">
      <c r="A72" s="115">
        <v>59910</v>
      </c>
      <c r="B72" s="163" t="s">
        <v>1380</v>
      </c>
      <c r="C72" s="176">
        <v>0</v>
      </c>
    </row>
    <row r="73" spans="1:3" ht="15" customHeight="1">
      <c r="A73" s="115">
        <v>59999</v>
      </c>
      <c r="B73" s="163" t="s">
        <v>1173</v>
      </c>
      <c r="C73" s="176">
        <v>11224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74"/>
  <sheetViews>
    <sheetView showGridLines="0" showZeros="0" workbookViewId="0" topLeftCell="A1">
      <selection activeCell="F78" sqref="F78"/>
    </sheetView>
  </sheetViews>
  <sheetFormatPr defaultColWidth="12.125" defaultRowHeight="15" customHeight="1"/>
  <cols>
    <col min="1" max="1" width="24.125" style="0" customWidth="1"/>
    <col min="2" max="2" width="35.375" style="0" customWidth="1"/>
    <col min="3" max="3" width="31.375" style="158" customWidth="1"/>
    <col min="4" max="251" width="12.125" style="0" customWidth="1"/>
  </cols>
  <sheetData>
    <row r="1" spans="1:3" ht="42.75" customHeight="1">
      <c r="A1" s="79" t="s">
        <v>1381</v>
      </c>
      <c r="B1" s="79"/>
      <c r="C1" s="79"/>
    </row>
    <row r="2" spans="1:3" ht="16.5" customHeight="1">
      <c r="A2" s="159"/>
      <c r="B2" s="159"/>
      <c r="C2" s="160"/>
    </row>
    <row r="3" spans="1:3" ht="16.5" customHeight="1">
      <c r="A3" s="159"/>
      <c r="B3" s="159"/>
      <c r="C3" s="160" t="s">
        <v>114</v>
      </c>
    </row>
    <row r="4" spans="1:3" s="157" customFormat="1" ht="17.25" customHeight="1">
      <c r="A4" s="82" t="s">
        <v>45</v>
      </c>
      <c r="B4" s="82" t="s">
        <v>46</v>
      </c>
      <c r="C4" s="82" t="s">
        <v>85</v>
      </c>
    </row>
    <row r="5" spans="1:3" s="157" customFormat="1" ht="35.25" customHeight="1">
      <c r="A5" s="82"/>
      <c r="B5" s="82"/>
      <c r="C5" s="82"/>
    </row>
    <row r="6" spans="1:3" ht="17.25" customHeight="1">
      <c r="A6" s="115"/>
      <c r="B6" s="161" t="s">
        <v>87</v>
      </c>
      <c r="C6" s="156">
        <v>95981</v>
      </c>
    </row>
    <row r="7" spans="1:3" ht="16.5" customHeight="1">
      <c r="A7" s="115">
        <v>501</v>
      </c>
      <c r="B7" s="162" t="s">
        <v>1321</v>
      </c>
      <c r="C7" s="136">
        <v>42316</v>
      </c>
    </row>
    <row r="8" spans="1:3" ht="16.5" customHeight="1">
      <c r="A8" s="115">
        <v>50101</v>
      </c>
      <c r="B8" s="163" t="s">
        <v>1322</v>
      </c>
      <c r="C8" s="136">
        <v>27425</v>
      </c>
    </row>
    <row r="9" spans="1:3" ht="16.5" customHeight="1">
      <c r="A9" s="115">
        <v>50102</v>
      </c>
      <c r="B9" s="163" t="s">
        <v>1323</v>
      </c>
      <c r="C9" s="136">
        <v>8077</v>
      </c>
    </row>
    <row r="10" spans="1:3" ht="16.5" customHeight="1">
      <c r="A10" s="115">
        <v>50103</v>
      </c>
      <c r="B10" s="163" t="s">
        <v>1324</v>
      </c>
      <c r="C10" s="136">
        <v>2960</v>
      </c>
    </row>
    <row r="11" spans="1:3" ht="16.5" customHeight="1">
      <c r="A11" s="115">
        <v>50199</v>
      </c>
      <c r="B11" s="163" t="s">
        <v>1325</v>
      </c>
      <c r="C11" s="136">
        <v>3854</v>
      </c>
    </row>
    <row r="12" spans="1:3" ht="16.5" customHeight="1">
      <c r="A12" s="115">
        <v>502</v>
      </c>
      <c r="B12" s="162" t="s">
        <v>1326</v>
      </c>
      <c r="C12" s="136">
        <v>4629</v>
      </c>
    </row>
    <row r="13" spans="1:3" ht="16.5" customHeight="1">
      <c r="A13" s="115">
        <v>50201</v>
      </c>
      <c r="B13" s="163" t="s">
        <v>1327</v>
      </c>
      <c r="C13" s="136">
        <v>3138</v>
      </c>
    </row>
    <row r="14" spans="1:3" ht="16.5" customHeight="1">
      <c r="A14" s="115">
        <v>50202</v>
      </c>
      <c r="B14" s="163" t="s">
        <v>1328</v>
      </c>
      <c r="C14" s="136">
        <v>42</v>
      </c>
    </row>
    <row r="15" spans="1:3" ht="16.5" customHeight="1">
      <c r="A15" s="115">
        <v>50203</v>
      </c>
      <c r="B15" s="163" t="s">
        <v>1329</v>
      </c>
      <c r="C15" s="136">
        <v>25</v>
      </c>
    </row>
    <row r="16" spans="1:3" ht="16.5" customHeight="1">
      <c r="A16" s="115">
        <v>50204</v>
      </c>
      <c r="B16" s="163" t="s">
        <v>1330</v>
      </c>
      <c r="C16" s="136">
        <v>27</v>
      </c>
    </row>
    <row r="17" spans="1:3" ht="16.5" customHeight="1">
      <c r="A17" s="115">
        <v>50205</v>
      </c>
      <c r="B17" s="163" t="s">
        <v>1331</v>
      </c>
      <c r="C17" s="136">
        <v>555</v>
      </c>
    </row>
    <row r="18" spans="1:3" ht="16.5" customHeight="1">
      <c r="A18" s="115">
        <v>50206</v>
      </c>
      <c r="B18" s="163" t="s">
        <v>1332</v>
      </c>
      <c r="C18" s="136">
        <v>11</v>
      </c>
    </row>
    <row r="19" spans="1:3" ht="16.5" customHeight="1">
      <c r="A19" s="115">
        <v>50207</v>
      </c>
      <c r="B19" s="163" t="s">
        <v>1333</v>
      </c>
      <c r="C19" s="136">
        <v>0</v>
      </c>
    </row>
    <row r="20" spans="1:3" ht="16.5" customHeight="1">
      <c r="A20" s="115">
        <v>50208</v>
      </c>
      <c r="B20" s="163" t="s">
        <v>1334</v>
      </c>
      <c r="C20" s="136">
        <v>144</v>
      </c>
    </row>
    <row r="21" spans="1:3" ht="16.5" customHeight="1">
      <c r="A21" s="115">
        <v>50209</v>
      </c>
      <c r="B21" s="163" t="s">
        <v>1335</v>
      </c>
      <c r="C21" s="136">
        <v>137</v>
      </c>
    </row>
    <row r="22" spans="1:3" ht="16.5" customHeight="1">
      <c r="A22" s="115">
        <v>50299</v>
      </c>
      <c r="B22" s="163" t="s">
        <v>1336</v>
      </c>
      <c r="C22" s="136">
        <v>550</v>
      </c>
    </row>
    <row r="23" spans="1:3" ht="16.5" customHeight="1">
      <c r="A23" s="115">
        <v>503</v>
      </c>
      <c r="B23" s="162" t="s">
        <v>1337</v>
      </c>
      <c r="C23" s="136">
        <v>0</v>
      </c>
    </row>
    <row r="24" spans="1:3" ht="16.5" customHeight="1">
      <c r="A24" s="115">
        <v>50301</v>
      </c>
      <c r="B24" s="163" t="s">
        <v>1338</v>
      </c>
      <c r="C24" s="136">
        <v>0</v>
      </c>
    </row>
    <row r="25" spans="1:3" ht="16.5" customHeight="1">
      <c r="A25" s="115">
        <v>50302</v>
      </c>
      <c r="B25" s="163" t="s">
        <v>1339</v>
      </c>
      <c r="C25" s="136">
        <v>0</v>
      </c>
    </row>
    <row r="26" spans="1:3" ht="16.5" customHeight="1">
      <c r="A26" s="115">
        <v>50303</v>
      </c>
      <c r="B26" s="163" t="s">
        <v>1340</v>
      </c>
      <c r="C26" s="136">
        <v>0</v>
      </c>
    </row>
    <row r="27" spans="1:3" ht="17.25" customHeight="1">
      <c r="A27" s="115">
        <v>50305</v>
      </c>
      <c r="B27" s="163" t="s">
        <v>1341</v>
      </c>
      <c r="C27" s="136">
        <v>0</v>
      </c>
    </row>
    <row r="28" spans="1:3" ht="16.5" customHeight="1">
      <c r="A28" s="115">
        <v>50306</v>
      </c>
      <c r="B28" s="163" t="s">
        <v>1342</v>
      </c>
      <c r="C28" s="136">
        <v>0</v>
      </c>
    </row>
    <row r="29" spans="1:3" ht="16.5" customHeight="1">
      <c r="A29" s="115">
        <v>50307</v>
      </c>
      <c r="B29" s="163" t="s">
        <v>1343</v>
      </c>
      <c r="C29" s="136">
        <v>0</v>
      </c>
    </row>
    <row r="30" spans="1:3" ht="16.5" customHeight="1">
      <c r="A30" s="115">
        <v>50399</v>
      </c>
      <c r="B30" s="163" t="s">
        <v>1344</v>
      </c>
      <c r="C30" s="136">
        <v>0</v>
      </c>
    </row>
    <row r="31" spans="1:3" ht="16.5" customHeight="1">
      <c r="A31" s="115">
        <v>504</v>
      </c>
      <c r="B31" s="162" t="s">
        <v>1345</v>
      </c>
      <c r="C31" s="136">
        <v>0</v>
      </c>
    </row>
    <row r="32" spans="1:3" ht="16.5" customHeight="1">
      <c r="A32" s="115">
        <v>50401</v>
      </c>
      <c r="B32" s="163" t="s">
        <v>1338</v>
      </c>
      <c r="C32" s="136">
        <v>0</v>
      </c>
    </row>
    <row r="33" spans="1:3" ht="16.5" customHeight="1">
      <c r="A33" s="115">
        <v>50402</v>
      </c>
      <c r="B33" s="163" t="s">
        <v>1339</v>
      </c>
      <c r="C33" s="136">
        <v>0</v>
      </c>
    </row>
    <row r="34" spans="1:3" ht="16.5" customHeight="1">
      <c r="A34" s="115">
        <v>50403</v>
      </c>
      <c r="B34" s="163" t="s">
        <v>1340</v>
      </c>
      <c r="C34" s="136">
        <v>0</v>
      </c>
    </row>
    <row r="35" spans="1:3" ht="16.5" customHeight="1">
      <c r="A35" s="115">
        <v>50404</v>
      </c>
      <c r="B35" s="163" t="s">
        <v>1342</v>
      </c>
      <c r="C35" s="136">
        <v>0</v>
      </c>
    </row>
    <row r="36" spans="1:3" ht="16.5" customHeight="1">
      <c r="A36" s="115">
        <v>50405</v>
      </c>
      <c r="B36" s="163" t="s">
        <v>1343</v>
      </c>
      <c r="C36" s="136">
        <v>0</v>
      </c>
    </row>
    <row r="37" spans="1:3" ht="17.25" customHeight="1">
      <c r="A37" s="115">
        <v>50499</v>
      </c>
      <c r="B37" s="163" t="s">
        <v>1344</v>
      </c>
      <c r="C37" s="136">
        <v>0</v>
      </c>
    </row>
    <row r="38" spans="1:3" ht="16.5" customHeight="1">
      <c r="A38" s="115">
        <v>505</v>
      </c>
      <c r="B38" s="162" t="s">
        <v>1346</v>
      </c>
      <c r="C38" s="136">
        <v>40516</v>
      </c>
    </row>
    <row r="39" spans="1:3" ht="16.5" customHeight="1">
      <c r="A39" s="115">
        <v>50501</v>
      </c>
      <c r="B39" s="163" t="s">
        <v>1347</v>
      </c>
      <c r="C39" s="136">
        <v>37918</v>
      </c>
    </row>
    <row r="40" spans="1:3" ht="16.5" customHeight="1">
      <c r="A40" s="115">
        <v>50502</v>
      </c>
      <c r="B40" s="163" t="s">
        <v>1348</v>
      </c>
      <c r="C40" s="136">
        <v>2598</v>
      </c>
    </row>
    <row r="41" spans="1:3" ht="16.5" customHeight="1">
      <c r="A41" s="115">
        <v>50599</v>
      </c>
      <c r="B41" s="163" t="s">
        <v>1349</v>
      </c>
      <c r="C41" s="136">
        <v>0</v>
      </c>
    </row>
    <row r="42" spans="1:3" ht="16.5" customHeight="1">
      <c r="A42" s="115">
        <v>506</v>
      </c>
      <c r="B42" s="162" t="s">
        <v>1350</v>
      </c>
      <c r="C42" s="136">
        <v>0</v>
      </c>
    </row>
    <row r="43" spans="1:3" ht="16.5" customHeight="1">
      <c r="A43" s="115">
        <v>50601</v>
      </c>
      <c r="B43" s="163" t="s">
        <v>1351</v>
      </c>
      <c r="C43" s="136">
        <v>0</v>
      </c>
    </row>
    <row r="44" spans="1:3" ht="16.5" customHeight="1">
      <c r="A44" s="115">
        <v>50602</v>
      </c>
      <c r="B44" s="163" t="s">
        <v>1352</v>
      </c>
      <c r="C44" s="136">
        <v>0</v>
      </c>
    </row>
    <row r="45" spans="1:3" ht="16.5" customHeight="1">
      <c r="A45" s="115">
        <v>507</v>
      </c>
      <c r="B45" s="162" t="s">
        <v>1353</v>
      </c>
      <c r="C45" s="136">
        <v>0</v>
      </c>
    </row>
    <row r="46" spans="1:3" ht="16.5" customHeight="1">
      <c r="A46" s="115">
        <v>50701</v>
      </c>
      <c r="B46" s="163" t="s">
        <v>1354</v>
      </c>
      <c r="C46" s="136">
        <v>0</v>
      </c>
    </row>
    <row r="47" spans="1:3" ht="16.5" customHeight="1">
      <c r="A47" s="115">
        <v>50702</v>
      </c>
      <c r="B47" s="163" t="s">
        <v>1355</v>
      </c>
      <c r="C47" s="136">
        <v>0</v>
      </c>
    </row>
    <row r="48" spans="1:3" ht="16.5" customHeight="1">
      <c r="A48" s="115">
        <v>50799</v>
      </c>
      <c r="B48" s="163" t="s">
        <v>1356</v>
      </c>
      <c r="C48" s="136">
        <v>0</v>
      </c>
    </row>
    <row r="49" spans="1:3" ht="16.5" customHeight="1">
      <c r="A49" s="115">
        <v>508</v>
      </c>
      <c r="B49" s="162" t="s">
        <v>1357</v>
      </c>
      <c r="C49" s="136">
        <v>0</v>
      </c>
    </row>
    <row r="50" spans="1:3" ht="16.5" customHeight="1">
      <c r="A50" s="115">
        <v>50803</v>
      </c>
      <c r="B50" s="163" t="s">
        <v>1358</v>
      </c>
      <c r="C50" s="136">
        <v>0</v>
      </c>
    </row>
    <row r="51" spans="1:3" ht="17.25" customHeight="1">
      <c r="A51" s="115">
        <v>50804</v>
      </c>
      <c r="B51" s="163" t="s">
        <v>1359</v>
      </c>
      <c r="C51" s="136">
        <v>0</v>
      </c>
    </row>
    <row r="52" spans="1:3" ht="16.5" customHeight="1">
      <c r="A52" s="115">
        <v>50805</v>
      </c>
      <c r="B52" s="163" t="s">
        <v>1360</v>
      </c>
      <c r="C52" s="136">
        <v>0</v>
      </c>
    </row>
    <row r="53" spans="1:3" ht="16.5" customHeight="1">
      <c r="A53" s="115">
        <v>50899</v>
      </c>
      <c r="B53" s="163" t="s">
        <v>1361</v>
      </c>
      <c r="C53" s="136">
        <v>0</v>
      </c>
    </row>
    <row r="54" spans="1:3" ht="16.5" customHeight="1">
      <c r="A54" s="115">
        <v>509</v>
      </c>
      <c r="B54" s="162" t="s">
        <v>1362</v>
      </c>
      <c r="C54" s="136">
        <v>8520</v>
      </c>
    </row>
    <row r="55" spans="1:3" ht="16.5" customHeight="1">
      <c r="A55" s="115">
        <v>50901</v>
      </c>
      <c r="B55" s="163" t="s">
        <v>1363</v>
      </c>
      <c r="C55" s="136">
        <v>8187</v>
      </c>
    </row>
    <row r="56" spans="1:3" ht="16.5" customHeight="1">
      <c r="A56" s="115">
        <v>50902</v>
      </c>
      <c r="B56" s="163" t="s">
        <v>1364</v>
      </c>
      <c r="C56" s="136">
        <v>2</v>
      </c>
    </row>
    <row r="57" spans="1:3" ht="16.5" customHeight="1">
      <c r="A57" s="115">
        <v>50903</v>
      </c>
      <c r="B57" s="163" t="s">
        <v>1365</v>
      </c>
      <c r="C57" s="136">
        <v>0</v>
      </c>
    </row>
    <row r="58" spans="1:3" ht="16.5" customHeight="1">
      <c r="A58" s="115">
        <v>50905</v>
      </c>
      <c r="B58" s="163" t="s">
        <v>1366</v>
      </c>
      <c r="C58" s="136">
        <v>89</v>
      </c>
    </row>
    <row r="59" spans="1:3" ht="16.5" customHeight="1">
      <c r="A59" s="115">
        <v>50999</v>
      </c>
      <c r="B59" s="163" t="s">
        <v>1367</v>
      </c>
      <c r="C59" s="136">
        <v>242</v>
      </c>
    </row>
    <row r="60" spans="1:3" ht="16.5" customHeight="1">
      <c r="A60" s="115">
        <v>510</v>
      </c>
      <c r="B60" s="162" t="s">
        <v>1368</v>
      </c>
      <c r="C60" s="136">
        <v>0</v>
      </c>
    </row>
    <row r="61" spans="1:3" ht="15" customHeight="1">
      <c r="A61" s="115">
        <v>51002</v>
      </c>
      <c r="B61" s="163" t="s">
        <v>1369</v>
      </c>
      <c r="C61" s="136">
        <v>0</v>
      </c>
    </row>
    <row r="62" spans="1:3" ht="16.5" customHeight="1">
      <c r="A62" s="115">
        <v>51003</v>
      </c>
      <c r="B62" s="163" t="s">
        <v>707</v>
      </c>
      <c r="C62" s="136">
        <v>0</v>
      </c>
    </row>
    <row r="63" spans="1:3" ht="16.5" customHeight="1">
      <c r="A63" s="115">
        <v>51004</v>
      </c>
      <c r="B63" s="163" t="s">
        <v>1370</v>
      </c>
      <c r="C63" s="136">
        <v>0</v>
      </c>
    </row>
    <row r="64" spans="1:3" ht="16.5" customHeight="1">
      <c r="A64" s="115">
        <v>511</v>
      </c>
      <c r="B64" s="162" t="s">
        <v>1371</v>
      </c>
      <c r="C64" s="136">
        <v>0</v>
      </c>
    </row>
    <row r="65" spans="1:3" ht="16.5" customHeight="1">
      <c r="A65" s="115">
        <v>51101</v>
      </c>
      <c r="B65" s="163" t="s">
        <v>1372</v>
      </c>
      <c r="C65" s="136">
        <v>0</v>
      </c>
    </row>
    <row r="66" spans="1:3" ht="16.5" customHeight="1">
      <c r="A66" s="115">
        <v>51102</v>
      </c>
      <c r="B66" s="163" t="s">
        <v>1373</v>
      </c>
      <c r="C66" s="136">
        <v>0</v>
      </c>
    </row>
    <row r="67" spans="1:3" ht="16.5" customHeight="1">
      <c r="A67" s="115">
        <v>51103</v>
      </c>
      <c r="B67" s="163" t="s">
        <v>1374</v>
      </c>
      <c r="C67" s="136">
        <v>0</v>
      </c>
    </row>
    <row r="68" spans="1:3" ht="17.25" customHeight="1">
      <c r="A68" s="115">
        <v>51104</v>
      </c>
      <c r="B68" s="163" t="s">
        <v>1375</v>
      </c>
      <c r="C68" s="136">
        <v>0</v>
      </c>
    </row>
    <row r="69" spans="1:3" ht="16.5" customHeight="1">
      <c r="A69" s="115">
        <v>599</v>
      </c>
      <c r="B69" s="162" t="s">
        <v>1376</v>
      </c>
      <c r="C69" s="136">
        <v>0</v>
      </c>
    </row>
    <row r="70" spans="1:3" ht="16.5" customHeight="1">
      <c r="A70" s="115">
        <v>59907</v>
      </c>
      <c r="B70" s="163" t="s">
        <v>1377</v>
      </c>
      <c r="C70" s="136">
        <v>0</v>
      </c>
    </row>
    <row r="71" spans="1:3" ht="16.5" customHeight="1">
      <c r="A71" s="115">
        <v>59908</v>
      </c>
      <c r="B71" s="163" t="s">
        <v>1378</v>
      </c>
      <c r="C71" s="136">
        <v>0</v>
      </c>
    </row>
    <row r="72" spans="1:3" ht="15" customHeight="1">
      <c r="A72" s="115">
        <v>59909</v>
      </c>
      <c r="B72" s="163" t="s">
        <v>1379</v>
      </c>
      <c r="C72" s="164">
        <v>0</v>
      </c>
    </row>
    <row r="73" spans="1:3" ht="15" customHeight="1">
      <c r="A73" s="115">
        <v>59910</v>
      </c>
      <c r="B73" s="163" t="s">
        <v>1380</v>
      </c>
      <c r="C73" s="164">
        <v>0</v>
      </c>
    </row>
    <row r="74" spans="1:3" ht="15" customHeight="1">
      <c r="A74" s="115">
        <v>59999</v>
      </c>
      <c r="B74" s="163" t="s">
        <v>1173</v>
      </c>
      <c r="C74" s="164">
        <v>0</v>
      </c>
    </row>
  </sheetData>
  <sheetProtection/>
  <mergeCells count="4">
    <mergeCell ref="A1:C1"/>
    <mergeCell ref="A4:A5"/>
    <mergeCell ref="B4:B5"/>
    <mergeCell ref="C4:C5"/>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刘芮利</cp:lastModifiedBy>
  <dcterms:created xsi:type="dcterms:W3CDTF">2022-10-11T09:09:35Z</dcterms:created>
  <dcterms:modified xsi:type="dcterms:W3CDTF">2023-10-13T07:20:28Z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1AB4370E1D7F4A9E87DAF4F5D737F70B_13</vt:lpwstr>
  </property>
  <property fmtid="{D5CDD505-2E9C-101B-9397-08002B2CF9AE}" pid="4" name="KSOProductBuildV">
    <vt:lpwstr>2052-12.1.0.15712</vt:lpwstr>
  </property>
</Properties>
</file>