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  <sheet name="Sheet4" sheetId="3" r:id="rId3"/>
    <sheet name="Sheet5" sheetId="4" r:id="rId4"/>
  </sheets>
  <definedNames>
    <definedName name="_xlnm.Print_Titles" localSheetId="0">'Sheet1'!$1:$4</definedName>
    <definedName name="_xlnm._FilterDatabase" localSheetId="0" hidden="1">'Sheet1'!$B$4:$M$119</definedName>
  </definedNames>
  <calcPr fullCalcOnLoad="1"/>
</workbook>
</file>

<file path=xl/sharedStrings.xml><?xml version="1.0" encoding="utf-8"?>
<sst xmlns="http://schemas.openxmlformats.org/spreadsheetml/2006/main" count="212" uniqueCount="177">
  <si>
    <t>附件5</t>
  </si>
  <si>
    <t>2021年度部门预算资金使用情况表</t>
  </si>
  <si>
    <t>序号</t>
  </si>
  <si>
    <t>单位名称</t>
  </si>
  <si>
    <t>年度资金总额</t>
  </si>
  <si>
    <t>基本支出情况</t>
  </si>
  <si>
    <t>项目支出情况</t>
  </si>
  <si>
    <t>上年结转结余情况</t>
  </si>
  <si>
    <r>
      <t>202</t>
    </r>
    <r>
      <rPr>
        <sz val="10"/>
        <rFont val="宋体"/>
        <family val="0"/>
      </rPr>
      <t>1年底结转结余资金情况</t>
    </r>
  </si>
  <si>
    <r>
      <t>备注（2</t>
    </r>
    <r>
      <rPr>
        <sz val="10"/>
        <rFont val="宋体"/>
        <family val="0"/>
      </rPr>
      <t>021年底结转结余资金情况说明）</t>
    </r>
  </si>
  <si>
    <t>年初预算安排情况</t>
  </si>
  <si>
    <t>追加资金情况</t>
  </si>
  <si>
    <t>使用情况</t>
  </si>
  <si>
    <t>结转资金情况</t>
  </si>
  <si>
    <t>中共盐边县委办公室</t>
  </si>
  <si>
    <t>盐边县人民政府办公室</t>
  </si>
  <si>
    <t>盐边县人大</t>
  </si>
  <si>
    <t>盐边县政协</t>
  </si>
  <si>
    <t>盐边县人武部</t>
  </si>
  <si>
    <t>盐边县纪委</t>
  </si>
  <si>
    <t>盐边县委组织部</t>
  </si>
  <si>
    <t>盐边县委宣传部</t>
  </si>
  <si>
    <t>盐边县统计局</t>
  </si>
  <si>
    <t>盐边县审计局</t>
  </si>
  <si>
    <t>盐边县财政局</t>
  </si>
  <si>
    <t>盐边县发展和改革局</t>
  </si>
  <si>
    <t>盐边县委统战部（民宗局）</t>
  </si>
  <si>
    <t>盐边县教育和体育局</t>
  </si>
  <si>
    <t>盐边县红格中学校</t>
  </si>
  <si>
    <t>盐边县温泉彝族乡中心小学校</t>
  </si>
  <si>
    <t>盐边县红果彝族乡中心学校</t>
  </si>
  <si>
    <t>盐边县桐子林镇中心学校</t>
  </si>
  <si>
    <t>盐边县新九镇中心小学校</t>
  </si>
  <si>
    <t>盐边县红格镇中心小学校</t>
  </si>
  <si>
    <t>盐边县格萨拉彝族乡中心学校</t>
  </si>
  <si>
    <t>盐边县惠民中学校</t>
  </si>
  <si>
    <t>盐边县永兴中学校</t>
  </si>
  <si>
    <t>盐边县国胜乡中心学校</t>
  </si>
  <si>
    <t>盐边县共和乡中小学校</t>
  </si>
  <si>
    <t>盐边县渔门初级中学校</t>
  </si>
  <si>
    <t>盐边县红宝苗族彝族乡中心学校</t>
  </si>
  <si>
    <t>盐边县惠民镇中心小学校</t>
  </si>
  <si>
    <t>盐边县永兴镇中心小学校</t>
  </si>
  <si>
    <t>盐边县渔门镇中心学校</t>
  </si>
  <si>
    <t>盐边县住房和城乡建设局</t>
  </si>
  <si>
    <t>盐边县交通运输局</t>
  </si>
  <si>
    <t>盐边县应急管理局</t>
  </si>
  <si>
    <t>盐边县公安局</t>
  </si>
  <si>
    <t>盐边县检察院</t>
  </si>
  <si>
    <t>盐边县法院</t>
  </si>
  <si>
    <t>盐边县司法局</t>
  </si>
  <si>
    <t>中共盐边县委党校</t>
  </si>
  <si>
    <t>盐边县幼儿园</t>
  </si>
  <si>
    <t>盐边县文化广播电视和旅游局</t>
  </si>
  <si>
    <t>盐边县档案馆</t>
  </si>
  <si>
    <t>盐边县财政国库支付中心</t>
  </si>
  <si>
    <t>盐边县城第一小学校</t>
  </si>
  <si>
    <t>盐边县民族中学校</t>
  </si>
  <si>
    <t>盐边县中学校</t>
  </si>
  <si>
    <t>盐边县职业中学</t>
  </si>
  <si>
    <t>盐边县融媒体中心</t>
  </si>
  <si>
    <t>盐边县文化馆</t>
  </si>
  <si>
    <t>盐边县青少年活动中心</t>
  </si>
  <si>
    <t>盐边县市场监督管理局</t>
  </si>
  <si>
    <t>盐边县政法委</t>
  </si>
  <si>
    <t>盐边县乡镇财政事务中心</t>
  </si>
  <si>
    <t>盐边县行政审批局</t>
  </si>
  <si>
    <t>盐边县公安局交通警察大队</t>
  </si>
  <si>
    <t>盐边县信访局</t>
  </si>
  <si>
    <t>中共盐边县委机构编制委员会办公室</t>
  </si>
  <si>
    <t>盐边县机关事务服务中心</t>
  </si>
  <si>
    <t>盐边县综合行政执法局</t>
  </si>
  <si>
    <t>盐边县农业农村局</t>
  </si>
  <si>
    <t>盐边县林业局</t>
  </si>
  <si>
    <t>盐边县水利局</t>
  </si>
  <si>
    <t>盐边县乡村振兴局</t>
  </si>
  <si>
    <t>盐边县气象局</t>
  </si>
  <si>
    <t>盐边县自然资源和规划局</t>
  </si>
  <si>
    <t>盐边县亚热带作物示范繁殖场</t>
  </si>
  <si>
    <t>盐边县良种场</t>
  </si>
  <si>
    <t>盐边县民政局</t>
  </si>
  <si>
    <t>盐边县卫生健康局</t>
  </si>
  <si>
    <t>盐边县人民医院</t>
  </si>
  <si>
    <t>盐边县中医院</t>
  </si>
  <si>
    <t>盐边县第二人民医院</t>
  </si>
  <si>
    <t>盐边县社区卫生服务中心</t>
  </si>
  <si>
    <t>盐边县桐子林镇卫生院</t>
  </si>
  <si>
    <t>盐边县红格中心卫生院</t>
  </si>
  <si>
    <t>盐边县渔门中心卫生院</t>
  </si>
  <si>
    <t>盐边县永兴中心卫生院</t>
  </si>
  <si>
    <t>盐边县新九镇卫生院</t>
  </si>
  <si>
    <t>盐边县惠民中心卫生院</t>
  </si>
  <si>
    <t>盐边县红果中心卫生院</t>
  </si>
  <si>
    <t>盐边县温泉彝族乡卫生院</t>
  </si>
  <si>
    <t>盐边县国胜中心卫生院</t>
  </si>
  <si>
    <t>盐边县共和中心卫生院</t>
  </si>
  <si>
    <t>盐边县红宝苗族彝族乡卫生院</t>
  </si>
  <si>
    <t>盐边县格萨拉中心卫生院</t>
  </si>
  <si>
    <t>盐边县人力资源和社会保障局</t>
  </si>
  <si>
    <t>盐边县残联</t>
  </si>
  <si>
    <t>盐边县疾控中心</t>
  </si>
  <si>
    <t>盐边县卫生和计划生育监督执法大队</t>
  </si>
  <si>
    <t>盐边县妇幼保健服务中心</t>
  </si>
  <si>
    <t>盐边县就业创业促进中心</t>
  </si>
  <si>
    <t>盐边县社会保险事务中心</t>
  </si>
  <si>
    <t>盐边县退役军人事务局</t>
  </si>
  <si>
    <t>盐边县医疗保障局</t>
  </si>
  <si>
    <t>盐边县供销合作社联合社</t>
  </si>
  <si>
    <t>盐边县经济信息化和科学技术局</t>
  </si>
  <si>
    <t>工业区管委会</t>
  </si>
  <si>
    <t>盐边县总工会</t>
  </si>
  <si>
    <t>盐边县海事处（航海事务中心）</t>
  </si>
  <si>
    <t>攀枝花市盐边生态环境局</t>
  </si>
  <si>
    <t>盐边县交通运输服务中心</t>
  </si>
  <si>
    <t>盐边县养路队</t>
  </si>
  <si>
    <t>盐边县经济合作和商务局</t>
  </si>
  <si>
    <t>桐子林镇</t>
  </si>
  <si>
    <t>红格镇</t>
  </si>
  <si>
    <t>渔门镇</t>
  </si>
  <si>
    <t>永兴镇</t>
  </si>
  <si>
    <t>新九镇</t>
  </si>
  <si>
    <t>惠民镇</t>
  </si>
  <si>
    <t>红果乡</t>
  </si>
  <si>
    <t>共和乡</t>
  </si>
  <si>
    <t>温泉乡</t>
  </si>
  <si>
    <t>格萨拉乡</t>
  </si>
  <si>
    <t>红宝乡</t>
  </si>
  <si>
    <t>国胜乡</t>
  </si>
  <si>
    <t>合    计</t>
  </si>
  <si>
    <t>2020年底结转结余资金情况</t>
  </si>
  <si>
    <t>攀枝花市中级人民法院</t>
  </si>
  <si>
    <t>攀枝花市人民检察院</t>
  </si>
  <si>
    <t>仁和公安分局</t>
  </si>
  <si>
    <t>攀枝花市公安局</t>
  </si>
  <si>
    <t>攀枝花市实验学校</t>
  </si>
  <si>
    <t>攀枝花市特殊教育学校</t>
  </si>
  <si>
    <t>攀枝花市市场监督管理局</t>
  </si>
  <si>
    <t>攀枝花广播电视大学</t>
  </si>
  <si>
    <t>攀枝花学院</t>
  </si>
  <si>
    <t>攀枝花市经济和信息化局</t>
  </si>
  <si>
    <t>攀枝花市地方海事局</t>
  </si>
  <si>
    <t>攀枝花市社会福利院</t>
  </si>
  <si>
    <t>攀枝花市卫生健康委员会</t>
  </si>
  <si>
    <t>攀枝花市建筑工程学校</t>
  </si>
  <si>
    <t>攀枝花市军队离退休干部休养所</t>
  </si>
  <si>
    <t>攀枝花市体育场馆中心</t>
  </si>
  <si>
    <t>攀枝花市农业农村局</t>
  </si>
  <si>
    <t>攀枝花市水利局</t>
  </si>
  <si>
    <t>攀枝花市应急管理局</t>
  </si>
  <si>
    <t>攀枝花市自然资源和规划局西区分局</t>
  </si>
  <si>
    <t>攀枝花市环境监测中心站</t>
  </si>
  <si>
    <t>攀枝花市住房和城乡建设局</t>
  </si>
  <si>
    <t>攀枝花市第三人民医院</t>
  </si>
  <si>
    <t>攀枝花市疾病预防控制中心</t>
  </si>
  <si>
    <t>攀枝花市农林科学研究院</t>
  </si>
  <si>
    <t>攀枝花市自然资源和规划局</t>
  </si>
  <si>
    <t>攀枝花市生态环境局</t>
  </si>
  <si>
    <t>攀枝花市林业局</t>
  </si>
  <si>
    <t>攀枝花市金沙国有林场</t>
  </si>
  <si>
    <t>攀枝花市市政公用设施服务中心</t>
  </si>
  <si>
    <t>攀枝花市城市管理行政执法局</t>
  </si>
  <si>
    <r>
      <t>2</t>
    </r>
    <r>
      <rPr>
        <sz val="12"/>
        <rFont val="宋体"/>
        <family val="0"/>
      </rPr>
      <t>019年度资金结转结余情况</t>
    </r>
  </si>
  <si>
    <t>单位：万元</t>
  </si>
  <si>
    <t xml:space="preserve">单位名称 </t>
  </si>
  <si>
    <t xml:space="preserve">结余资金 </t>
  </si>
  <si>
    <t xml:space="preserve">执行进度 </t>
  </si>
  <si>
    <t xml:space="preserve">占趴窝资金的比例 </t>
  </si>
  <si>
    <t>攀枝花市土地储备中心</t>
  </si>
  <si>
    <t>攀枝花市发展和改革委员会</t>
  </si>
  <si>
    <t>攀枝花市公路管理处</t>
  </si>
  <si>
    <t>攀西科技城管委员会</t>
  </si>
  <si>
    <t>四川攀枝花国家级自然保护区管理局</t>
  </si>
  <si>
    <t>2020年结转结余资金情况</t>
  </si>
  <si>
    <t>攀枝花钒钛高新技术产业开发区管理委员会</t>
  </si>
  <si>
    <t>攀枝花市花城新区开发建设管理委员会</t>
  </si>
  <si>
    <t>攀枝花市自然资源和规划局仁和区分局</t>
  </si>
  <si>
    <t>攀枝花市第四人民医院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</si>
</sst>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27" fillId="17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176" fontId="3" fillId="13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vertical="center"/>
    </xf>
    <xf numFmtId="3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left" vertical="center"/>
    </xf>
    <xf numFmtId="3" fontId="3" fillId="1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1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7" fillId="18" borderId="10" xfId="0" applyFont="1" applyFill="1" applyBorder="1" applyAlignment="1">
      <alignment horizontal="left" vertical="center"/>
    </xf>
    <xf numFmtId="0" fontId="8" fillId="18" borderId="10" xfId="0" applyFont="1" applyFill="1" applyBorder="1" applyAlignment="1">
      <alignment vertical="center"/>
    </xf>
    <xf numFmtId="43" fontId="0" fillId="0" borderId="10" xfId="15" applyFont="1" applyBorder="1" applyAlignment="1">
      <alignment horizontal="right" vertical="center"/>
    </xf>
    <xf numFmtId="0" fontId="1" fillId="13" borderId="10" xfId="0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right" vertical="center"/>
    </xf>
    <xf numFmtId="43" fontId="8" fillId="0" borderId="10" xfId="15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12" borderId="10" xfId="0" applyFont="1" applyFill="1" applyBorder="1" applyAlignment="1">
      <alignment horizontal="left" vertical="center"/>
    </xf>
    <xf numFmtId="0" fontId="8" fillId="12" borderId="10" xfId="0" applyFont="1" applyFill="1" applyBorder="1" applyAlignment="1">
      <alignment vertical="center"/>
    </xf>
    <xf numFmtId="0" fontId="1" fillId="18" borderId="10" xfId="0" applyFont="1" applyFill="1" applyBorder="1" applyAlignment="1">
      <alignment horizontal="left" vertical="center"/>
    </xf>
    <xf numFmtId="0" fontId="0" fillId="18" borderId="10" xfId="0" applyFill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13" borderId="0" xfId="0" applyFont="1" applyFill="1" applyAlignment="1">
      <alignment vertical="center"/>
    </xf>
    <xf numFmtId="0" fontId="9" fillId="13" borderId="11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9" fillId="0" borderId="0" xfId="15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3" fontId="9" fillId="0" borderId="12" xfId="15" applyFont="1" applyBorder="1" applyAlignment="1">
      <alignment horizontal="center" vertical="center" wrapText="1"/>
    </xf>
    <xf numFmtId="43" fontId="9" fillId="0" borderId="13" xfId="15" applyFont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3" fontId="9" fillId="13" borderId="10" xfId="15" applyFont="1" applyFill="1" applyBorder="1" applyAlignment="1">
      <alignment vertical="center"/>
    </xf>
    <xf numFmtId="0" fontId="9" fillId="13" borderId="10" xfId="0" applyFont="1" applyFill="1" applyBorder="1" applyAlignment="1">
      <alignment vertical="center"/>
    </xf>
    <xf numFmtId="4" fontId="9" fillId="13" borderId="10" xfId="0" applyNumberFormat="1" applyFont="1" applyFill="1" applyBorder="1" applyAlignment="1">
      <alignment vertical="center"/>
    </xf>
    <xf numFmtId="3" fontId="9" fillId="13" borderId="10" xfId="0" applyNumberFormat="1" applyFont="1" applyFill="1" applyBorder="1" applyAlignment="1">
      <alignment vertical="center"/>
    </xf>
    <xf numFmtId="0" fontId="9" fillId="13" borderId="10" xfId="0" applyFont="1" applyFill="1" applyBorder="1" applyAlignment="1">
      <alignment vertical="center" wrapText="1"/>
    </xf>
    <xf numFmtId="0" fontId="9" fillId="13" borderId="10" xfId="0" applyFont="1" applyFill="1" applyBorder="1" applyAlignment="1">
      <alignment horizontal="right" vertical="center"/>
    </xf>
    <xf numFmtId="43" fontId="9" fillId="13" borderId="10" xfId="15" applyFont="1" applyFill="1" applyBorder="1" applyAlignment="1">
      <alignment vertical="center"/>
    </xf>
    <xf numFmtId="49" fontId="9" fillId="13" borderId="10" xfId="0" applyNumberFormat="1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43" fontId="9" fillId="0" borderId="10" xfId="15" applyFont="1" applyBorder="1" applyAlignment="1">
      <alignment horizontal="right" vertical="center"/>
    </xf>
    <xf numFmtId="178" fontId="9" fillId="0" borderId="10" xfId="0" applyNumberFormat="1" applyFont="1" applyBorder="1" applyAlignment="1">
      <alignment vertical="center"/>
    </xf>
    <xf numFmtId="43" fontId="9" fillId="13" borderId="10" xfId="0" applyNumberFormat="1" applyFont="1" applyFill="1" applyBorder="1" applyAlignment="1">
      <alignment vertical="center"/>
    </xf>
    <xf numFmtId="0" fontId="9" fillId="13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H11" sqref="H11"/>
    </sheetView>
  </sheetViews>
  <sheetFormatPr defaultColWidth="9.00390625" defaultRowHeight="14.25"/>
  <cols>
    <col min="1" max="1" width="4.25390625" style="40" customWidth="1"/>
    <col min="2" max="2" width="24.00390625" style="43" customWidth="1"/>
    <col min="3" max="3" width="15.625" style="44" customWidth="1"/>
    <col min="4" max="4" width="10.25390625" style="40" customWidth="1"/>
    <col min="5" max="5" width="20.00390625" style="40" customWidth="1"/>
    <col min="6" max="6" width="16.125" style="40" customWidth="1"/>
    <col min="7" max="7" width="11.00390625" style="40" customWidth="1"/>
    <col min="8" max="8" width="14.125" style="40" customWidth="1"/>
    <col min="9" max="9" width="12.375" style="40" customWidth="1"/>
    <col min="10" max="10" width="8.75390625" style="40" customWidth="1"/>
    <col min="11" max="11" width="10.875" style="40" customWidth="1"/>
    <col min="12" max="12" width="12.25390625" style="40" customWidth="1"/>
    <col min="13" max="13" width="17.00390625" style="40" customWidth="1"/>
    <col min="14" max="16384" width="9.00390625" style="40" customWidth="1"/>
  </cols>
  <sheetData>
    <row r="1" s="39" customFormat="1" ht="15" customHeight="1">
      <c r="B1" s="39" t="s">
        <v>0</v>
      </c>
    </row>
    <row r="2" spans="1:13" ht="2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40" customFormat="1" ht="16.5" customHeight="1">
      <c r="A3" s="46" t="s">
        <v>2</v>
      </c>
      <c r="B3" s="47" t="s">
        <v>3</v>
      </c>
      <c r="C3" s="48" t="s">
        <v>4</v>
      </c>
      <c r="D3" s="46" t="s">
        <v>5</v>
      </c>
      <c r="E3" s="46"/>
      <c r="F3" s="46"/>
      <c r="G3" s="46" t="s">
        <v>6</v>
      </c>
      <c r="H3" s="46"/>
      <c r="I3" s="46"/>
      <c r="J3" s="46" t="s">
        <v>7</v>
      </c>
      <c r="K3" s="46"/>
      <c r="L3" s="47" t="s">
        <v>8</v>
      </c>
      <c r="M3" s="47" t="s">
        <v>9</v>
      </c>
    </row>
    <row r="4" spans="1:13" s="40" customFormat="1" ht="28.5" customHeight="1">
      <c r="A4" s="46"/>
      <c r="B4" s="47"/>
      <c r="C4" s="49"/>
      <c r="D4" s="47" t="s">
        <v>10</v>
      </c>
      <c r="E4" s="47" t="s">
        <v>11</v>
      </c>
      <c r="F4" s="47" t="s">
        <v>12</v>
      </c>
      <c r="G4" s="47" t="s">
        <v>10</v>
      </c>
      <c r="H4" s="47" t="s">
        <v>11</v>
      </c>
      <c r="I4" s="47" t="s">
        <v>12</v>
      </c>
      <c r="J4" s="47" t="s">
        <v>13</v>
      </c>
      <c r="K4" s="47" t="s">
        <v>12</v>
      </c>
      <c r="L4" s="47"/>
      <c r="M4" s="47"/>
    </row>
    <row r="5" spans="1:13" s="41" customFormat="1" ht="18.75" customHeight="1">
      <c r="A5" s="50">
        <v>1</v>
      </c>
      <c r="B5" s="51" t="s">
        <v>14</v>
      </c>
      <c r="C5" s="52">
        <f aca="true" t="shared" si="0" ref="C5:C9">D5+E5+G5+H5+J5</f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41" customFormat="1" ht="18.75" customHeight="1">
      <c r="A6" s="50">
        <v>2</v>
      </c>
      <c r="B6" s="51" t="s">
        <v>15</v>
      </c>
      <c r="C6" s="52">
        <f t="shared" si="0"/>
        <v>0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41" customFormat="1" ht="18.75" customHeight="1">
      <c r="A7" s="50">
        <v>3</v>
      </c>
      <c r="B7" s="51" t="s">
        <v>16</v>
      </c>
      <c r="C7" s="52">
        <f t="shared" si="0"/>
        <v>0</v>
      </c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41" customFormat="1" ht="18.75" customHeight="1">
      <c r="A8" s="50">
        <v>4</v>
      </c>
      <c r="B8" s="51" t="s">
        <v>17</v>
      </c>
      <c r="C8" s="52">
        <f t="shared" si="0"/>
        <v>0</v>
      </c>
      <c r="D8" s="53"/>
      <c r="E8" s="53"/>
      <c r="F8" s="53"/>
      <c r="G8" s="53"/>
      <c r="H8" s="53"/>
      <c r="I8" s="53"/>
      <c r="J8" s="53"/>
      <c r="K8" s="53"/>
      <c r="L8" s="53"/>
      <c r="M8" s="56"/>
    </row>
    <row r="9" spans="1:13" s="41" customFormat="1" ht="18.75" customHeight="1">
      <c r="A9" s="50">
        <v>5</v>
      </c>
      <c r="B9" s="51" t="s">
        <v>18</v>
      </c>
      <c r="C9" s="52">
        <f t="shared" si="0"/>
        <v>0</v>
      </c>
      <c r="D9" s="53"/>
      <c r="E9" s="53"/>
      <c r="F9" s="53"/>
      <c r="G9" s="53"/>
      <c r="H9" s="53"/>
      <c r="I9" s="53"/>
      <c r="J9" s="53"/>
      <c r="K9" s="53"/>
      <c r="L9" s="53"/>
      <c r="M9" s="56"/>
    </row>
    <row r="10" spans="1:13" s="41" customFormat="1" ht="18.75" customHeight="1">
      <c r="A10" s="50">
        <v>6</v>
      </c>
      <c r="B10" s="51" t="s">
        <v>19</v>
      </c>
      <c r="C10" s="52">
        <f aca="true" t="shared" si="1" ref="C10:C69">D10+E10+G10+H10+J10</f>
        <v>0</v>
      </c>
      <c r="D10" s="53"/>
      <c r="E10" s="53"/>
      <c r="F10" s="53"/>
      <c r="G10" s="53"/>
      <c r="H10" s="53"/>
      <c r="I10" s="53"/>
      <c r="J10" s="53"/>
      <c r="K10" s="53"/>
      <c r="L10" s="53"/>
      <c r="M10" s="56"/>
    </row>
    <row r="11" spans="1:13" s="41" customFormat="1" ht="18.75" customHeight="1">
      <c r="A11" s="50">
        <v>7</v>
      </c>
      <c r="B11" s="51" t="s">
        <v>20</v>
      </c>
      <c r="C11" s="52">
        <f t="shared" si="1"/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6"/>
    </row>
    <row r="12" spans="1:13" s="41" customFormat="1" ht="18.75" customHeight="1">
      <c r="A12" s="50">
        <v>8</v>
      </c>
      <c r="B12" s="51" t="s">
        <v>21</v>
      </c>
      <c r="C12" s="52">
        <f t="shared" si="1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41" customFormat="1" ht="18.75" customHeight="1">
      <c r="A13" s="50">
        <v>9</v>
      </c>
      <c r="B13" s="51" t="s">
        <v>22</v>
      </c>
      <c r="C13" s="52">
        <f t="shared" si="1"/>
        <v>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s="41" customFormat="1" ht="18.75" customHeight="1">
      <c r="A14" s="50">
        <v>10</v>
      </c>
      <c r="B14" s="51" t="s">
        <v>23</v>
      </c>
      <c r="C14" s="52">
        <f t="shared" si="1"/>
        <v>0</v>
      </c>
      <c r="D14" s="53"/>
      <c r="E14" s="53"/>
      <c r="F14" s="54"/>
      <c r="G14" s="53"/>
      <c r="H14" s="53"/>
      <c r="I14" s="53"/>
      <c r="J14" s="53"/>
      <c r="K14" s="57"/>
      <c r="L14" s="57"/>
      <c r="M14" s="53"/>
    </row>
    <row r="15" spans="1:13" s="41" customFormat="1" ht="18.75" customHeight="1">
      <c r="A15" s="50">
        <v>11</v>
      </c>
      <c r="B15" s="51" t="s">
        <v>24</v>
      </c>
      <c r="C15" s="52">
        <f t="shared" si="1"/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6"/>
    </row>
    <row r="16" spans="1:13" s="41" customFormat="1" ht="18.75" customHeight="1">
      <c r="A16" s="50">
        <v>12</v>
      </c>
      <c r="B16" s="51" t="s">
        <v>25</v>
      </c>
      <c r="C16" s="52">
        <f t="shared" si="1"/>
        <v>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s="41" customFormat="1" ht="18.75" customHeight="1">
      <c r="A17" s="50">
        <v>13</v>
      </c>
      <c r="B17" s="51" t="s">
        <v>26</v>
      </c>
      <c r="C17" s="52">
        <f t="shared" si="1"/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41" customFormat="1" ht="18.75" customHeight="1">
      <c r="A18" s="50">
        <v>14</v>
      </c>
      <c r="B18" s="51" t="s">
        <v>27</v>
      </c>
      <c r="C18" s="52">
        <f t="shared" si="1"/>
        <v>0</v>
      </c>
      <c r="E18" s="53"/>
      <c r="F18" s="53"/>
      <c r="G18" s="53"/>
      <c r="H18" s="53"/>
      <c r="I18" s="53"/>
      <c r="J18" s="53"/>
      <c r="K18" s="53"/>
      <c r="L18" s="53"/>
      <c r="M18" s="53"/>
    </row>
    <row r="19" spans="1:13" s="41" customFormat="1" ht="18.75" customHeight="1">
      <c r="A19" s="50">
        <v>15</v>
      </c>
      <c r="B19" s="51" t="s">
        <v>28</v>
      </c>
      <c r="C19" s="52">
        <f t="shared" si="1"/>
        <v>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s="41" customFormat="1" ht="18.75" customHeight="1">
      <c r="A20" s="50">
        <v>16</v>
      </c>
      <c r="B20" s="51" t="s">
        <v>29</v>
      </c>
      <c r="C20" s="52">
        <f t="shared" si="1"/>
        <v>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s="41" customFormat="1" ht="18.75" customHeight="1">
      <c r="A21" s="50">
        <v>17</v>
      </c>
      <c r="B21" s="51" t="s">
        <v>30</v>
      </c>
      <c r="C21" s="52">
        <f t="shared" si="1"/>
        <v>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s="41" customFormat="1" ht="18.75" customHeight="1">
      <c r="A22" s="50">
        <v>18</v>
      </c>
      <c r="B22" s="51" t="s">
        <v>31</v>
      </c>
      <c r="C22" s="52">
        <f t="shared" si="1"/>
        <v>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s="41" customFormat="1" ht="18.75" customHeight="1">
      <c r="A23" s="50">
        <v>19</v>
      </c>
      <c r="B23" s="51" t="s">
        <v>32</v>
      </c>
      <c r="C23" s="52">
        <f t="shared" si="1"/>
        <v>0</v>
      </c>
      <c r="D23" s="53"/>
      <c r="E23" s="53"/>
      <c r="F23" s="53"/>
      <c r="G23" s="53"/>
      <c r="H23" s="53"/>
      <c r="I23" s="53"/>
      <c r="J23" s="53"/>
      <c r="K23" s="53"/>
      <c r="L23" s="53"/>
      <c r="M23" s="56"/>
    </row>
    <row r="24" spans="1:13" s="41" customFormat="1" ht="18.75" customHeight="1">
      <c r="A24" s="50">
        <v>20</v>
      </c>
      <c r="B24" s="51" t="s">
        <v>33</v>
      </c>
      <c r="C24" s="52">
        <f t="shared" si="1"/>
        <v>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s="41" customFormat="1" ht="18.75" customHeight="1">
      <c r="A25" s="50">
        <v>21</v>
      </c>
      <c r="B25" s="51" t="s">
        <v>34</v>
      </c>
      <c r="C25" s="52">
        <f t="shared" si="1"/>
        <v>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s="41" customFormat="1" ht="18.75" customHeight="1">
      <c r="A26" s="50">
        <v>22</v>
      </c>
      <c r="B26" s="51" t="s">
        <v>35</v>
      </c>
      <c r="C26" s="52">
        <f t="shared" si="1"/>
        <v>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s="41" customFormat="1" ht="18.75" customHeight="1">
      <c r="A27" s="50">
        <v>23</v>
      </c>
      <c r="B27" s="51" t="s">
        <v>36</v>
      </c>
      <c r="C27" s="52">
        <f t="shared" si="1"/>
        <v>0</v>
      </c>
      <c r="D27" s="53"/>
      <c r="E27" s="53"/>
      <c r="F27" s="53"/>
      <c r="G27" s="53"/>
      <c r="H27" s="53"/>
      <c r="I27" s="53"/>
      <c r="J27" s="53"/>
      <c r="K27" s="53"/>
      <c r="L27" s="53"/>
      <c r="M27" s="56"/>
    </row>
    <row r="28" spans="1:13" s="41" customFormat="1" ht="18.75" customHeight="1">
      <c r="A28" s="50">
        <v>24</v>
      </c>
      <c r="B28" s="51" t="s">
        <v>37</v>
      </c>
      <c r="C28" s="52">
        <f t="shared" si="1"/>
        <v>0</v>
      </c>
      <c r="D28" s="53"/>
      <c r="E28" s="53"/>
      <c r="F28" s="53"/>
      <c r="G28" s="53"/>
      <c r="H28" s="53"/>
      <c r="I28" s="53"/>
      <c r="J28" s="53"/>
      <c r="K28" s="53"/>
      <c r="L28" s="53"/>
      <c r="M28" s="56"/>
    </row>
    <row r="29" spans="1:13" s="41" customFormat="1" ht="18.75" customHeight="1">
      <c r="A29" s="50">
        <v>25</v>
      </c>
      <c r="B29" s="51" t="s">
        <v>38</v>
      </c>
      <c r="C29" s="52">
        <f t="shared" si="1"/>
        <v>0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s="41" customFormat="1" ht="18.75" customHeight="1">
      <c r="A30" s="50">
        <v>26</v>
      </c>
      <c r="B30" s="51" t="s">
        <v>39</v>
      </c>
      <c r="C30" s="52">
        <f t="shared" si="1"/>
        <v>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s="41" customFormat="1" ht="18.75" customHeight="1">
      <c r="A31" s="50">
        <v>27</v>
      </c>
      <c r="B31" s="51" t="s">
        <v>40</v>
      </c>
      <c r="C31" s="52">
        <f t="shared" si="1"/>
        <v>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41" customFormat="1" ht="18.75" customHeight="1">
      <c r="A32" s="50">
        <v>28</v>
      </c>
      <c r="B32" s="51" t="s">
        <v>41</v>
      </c>
      <c r="C32" s="52">
        <f t="shared" si="1"/>
        <v>0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41" customFormat="1" ht="18.75" customHeight="1">
      <c r="A33" s="50">
        <v>29</v>
      </c>
      <c r="B33" s="51" t="s">
        <v>42</v>
      </c>
      <c r="C33" s="52">
        <f t="shared" si="1"/>
        <v>0</v>
      </c>
      <c r="D33" s="53"/>
      <c r="E33" s="53"/>
      <c r="F33" s="53"/>
      <c r="G33" s="53"/>
      <c r="H33" s="53"/>
      <c r="I33" s="53"/>
      <c r="J33" s="53"/>
      <c r="K33" s="53"/>
      <c r="L33" s="53"/>
      <c r="M33" s="56"/>
    </row>
    <row r="34" spans="1:13" s="41" customFormat="1" ht="18.75" customHeight="1">
      <c r="A34" s="50">
        <v>30</v>
      </c>
      <c r="B34" s="51" t="s">
        <v>43</v>
      </c>
      <c r="C34" s="52">
        <f t="shared" si="1"/>
        <v>0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s="41" customFormat="1" ht="18.75" customHeight="1">
      <c r="A35" s="50">
        <v>31</v>
      </c>
      <c r="B35" s="51" t="s">
        <v>44</v>
      </c>
      <c r="C35" s="52">
        <f t="shared" si="1"/>
        <v>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s="41" customFormat="1" ht="18.75" customHeight="1">
      <c r="A36" s="50">
        <v>32</v>
      </c>
      <c r="B36" s="51" t="s">
        <v>45</v>
      </c>
      <c r="C36" s="52">
        <f t="shared" si="1"/>
        <v>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s="41" customFormat="1" ht="18.75" customHeight="1">
      <c r="A37" s="50">
        <v>33</v>
      </c>
      <c r="B37" s="51" t="s">
        <v>46</v>
      </c>
      <c r="C37" s="52">
        <f t="shared" si="1"/>
        <v>0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s="41" customFormat="1" ht="18.75" customHeight="1">
      <c r="A38" s="50">
        <v>34</v>
      </c>
      <c r="B38" s="51" t="s">
        <v>47</v>
      </c>
      <c r="C38" s="52">
        <f t="shared" si="1"/>
        <v>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41" customFormat="1" ht="18.75" customHeight="1">
      <c r="A39" s="50">
        <v>35</v>
      </c>
      <c r="B39" s="51" t="s">
        <v>48</v>
      </c>
      <c r="C39" s="52">
        <f t="shared" si="1"/>
        <v>0</v>
      </c>
      <c r="D39" s="53"/>
      <c r="E39" s="53"/>
      <c r="F39" s="53"/>
      <c r="H39" s="53"/>
      <c r="I39" s="53"/>
      <c r="J39" s="53"/>
      <c r="K39" s="53"/>
      <c r="L39" s="53"/>
      <c r="M39" s="53"/>
    </row>
    <row r="40" spans="1:13" s="41" customFormat="1" ht="18.75" customHeight="1">
      <c r="A40" s="50">
        <v>36</v>
      </c>
      <c r="B40" s="51" t="s">
        <v>49</v>
      </c>
      <c r="C40" s="52">
        <f t="shared" si="1"/>
        <v>0</v>
      </c>
      <c r="D40" s="53"/>
      <c r="E40" s="53"/>
      <c r="F40" s="53"/>
      <c r="G40" s="53"/>
      <c r="H40" s="53"/>
      <c r="I40" s="53"/>
      <c r="J40" s="53"/>
      <c r="K40" s="53"/>
      <c r="L40" s="53"/>
      <c r="M40" s="56"/>
    </row>
    <row r="41" spans="1:13" s="41" customFormat="1" ht="18.75" customHeight="1">
      <c r="A41" s="50">
        <v>37</v>
      </c>
      <c r="B41" s="51" t="s">
        <v>50</v>
      </c>
      <c r="C41" s="52">
        <f t="shared" si="1"/>
        <v>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s="41" customFormat="1" ht="18.75" customHeight="1">
      <c r="A42" s="50">
        <v>38</v>
      </c>
      <c r="B42" s="51" t="s">
        <v>51</v>
      </c>
      <c r="C42" s="52">
        <f t="shared" si="1"/>
        <v>0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s="42" customFormat="1" ht="18.75" customHeight="1">
      <c r="A43" s="50">
        <v>39</v>
      </c>
      <c r="B43" s="51" t="s">
        <v>52</v>
      </c>
      <c r="C43" s="52">
        <f t="shared" si="1"/>
        <v>0</v>
      </c>
      <c r="D43" s="53"/>
      <c r="E43" s="53"/>
      <c r="F43" s="53"/>
      <c r="G43" s="53"/>
      <c r="H43" s="53"/>
      <c r="I43" s="53"/>
      <c r="J43" s="53"/>
      <c r="K43" s="53"/>
      <c r="L43" s="53"/>
      <c r="M43" s="56"/>
    </row>
    <row r="44" spans="1:13" s="41" customFormat="1" ht="18.75" customHeight="1">
      <c r="A44" s="50">
        <v>40</v>
      </c>
      <c r="B44" s="51" t="s">
        <v>53</v>
      </c>
      <c r="C44" s="52">
        <f t="shared" si="1"/>
        <v>0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s="42" customFormat="1" ht="18.75" customHeight="1">
      <c r="A45" s="50">
        <v>41</v>
      </c>
      <c r="B45" s="51" t="s">
        <v>54</v>
      </c>
      <c r="C45" s="52">
        <f t="shared" si="1"/>
        <v>0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s="42" customFormat="1" ht="18.75" customHeight="1">
      <c r="A46" s="50">
        <v>42</v>
      </c>
      <c r="B46" s="51" t="s">
        <v>55</v>
      </c>
      <c r="C46" s="52">
        <f t="shared" si="1"/>
        <v>0</v>
      </c>
      <c r="D46" s="53"/>
      <c r="E46" s="53"/>
      <c r="F46" s="53"/>
      <c r="G46" s="53"/>
      <c r="H46" s="53"/>
      <c r="I46" s="53"/>
      <c r="J46" s="53"/>
      <c r="K46" s="53"/>
      <c r="L46" s="53"/>
      <c r="M46" s="56"/>
    </row>
    <row r="47" spans="1:13" s="42" customFormat="1" ht="18.75" customHeight="1">
      <c r="A47" s="50">
        <v>43</v>
      </c>
      <c r="B47" s="51" t="s">
        <v>56</v>
      </c>
      <c r="C47" s="52">
        <f t="shared" si="1"/>
        <v>0</v>
      </c>
      <c r="D47" s="53"/>
      <c r="E47" s="53"/>
      <c r="F47" s="53"/>
      <c r="G47" s="53"/>
      <c r="H47" s="53"/>
      <c r="I47" s="53"/>
      <c r="J47" s="53"/>
      <c r="K47" s="53"/>
      <c r="L47" s="53"/>
      <c r="M47" s="56"/>
    </row>
    <row r="48" spans="1:13" s="41" customFormat="1" ht="18.75" customHeight="1">
      <c r="A48" s="50">
        <v>44</v>
      </c>
      <c r="B48" s="51" t="s">
        <v>57</v>
      </c>
      <c r="C48" s="52">
        <f t="shared" si="1"/>
        <v>0</v>
      </c>
      <c r="D48" s="55"/>
      <c r="E48" s="53"/>
      <c r="F48" s="53"/>
      <c r="G48" s="53"/>
      <c r="H48" s="53"/>
      <c r="I48" s="53"/>
      <c r="J48" s="53"/>
      <c r="K48" s="53"/>
      <c r="L48" s="53"/>
      <c r="M48" s="53"/>
    </row>
    <row r="49" spans="1:13" s="41" customFormat="1" ht="18.75" customHeight="1">
      <c r="A49" s="50">
        <v>45</v>
      </c>
      <c r="B49" s="51" t="s">
        <v>58</v>
      </c>
      <c r="C49" s="52">
        <f t="shared" si="1"/>
        <v>0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s="41" customFormat="1" ht="18.75" customHeight="1">
      <c r="A50" s="50">
        <v>46</v>
      </c>
      <c r="B50" s="51" t="s">
        <v>59</v>
      </c>
      <c r="C50" s="52">
        <f t="shared" si="1"/>
        <v>0</v>
      </c>
      <c r="D50" s="53"/>
      <c r="E50" s="53"/>
      <c r="F50" s="53"/>
      <c r="G50" s="53"/>
      <c r="H50" s="53"/>
      <c r="I50" s="53"/>
      <c r="J50" s="53"/>
      <c r="K50" s="53"/>
      <c r="L50" s="53"/>
      <c r="M50" s="56"/>
    </row>
    <row r="51" spans="1:13" s="41" customFormat="1" ht="18.75" customHeight="1">
      <c r="A51" s="50">
        <v>47</v>
      </c>
      <c r="B51" s="51" t="s">
        <v>60</v>
      </c>
      <c r="C51" s="52">
        <f t="shared" si="1"/>
        <v>0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s="41" customFormat="1" ht="18.75" customHeight="1">
      <c r="A52" s="50">
        <v>48</v>
      </c>
      <c r="B52" s="51" t="s">
        <v>61</v>
      </c>
      <c r="C52" s="52">
        <f t="shared" si="1"/>
        <v>0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s="41" customFormat="1" ht="18.75" customHeight="1">
      <c r="A53" s="50">
        <v>49</v>
      </c>
      <c r="B53" s="51" t="s">
        <v>62</v>
      </c>
      <c r="C53" s="52">
        <f t="shared" si="1"/>
        <v>0</v>
      </c>
      <c r="D53" s="53"/>
      <c r="E53" s="53"/>
      <c r="F53" s="53"/>
      <c r="G53" s="53"/>
      <c r="H53" s="53"/>
      <c r="I53" s="53"/>
      <c r="J53" s="53"/>
      <c r="K53" s="53"/>
      <c r="L53" s="53"/>
      <c r="M53" s="56"/>
    </row>
    <row r="54" spans="1:13" s="41" customFormat="1" ht="18.75" customHeight="1">
      <c r="A54" s="50">
        <v>50</v>
      </c>
      <c r="B54" s="51" t="s">
        <v>63</v>
      </c>
      <c r="C54" s="52">
        <f t="shared" si="1"/>
        <v>0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s="41" customFormat="1" ht="18.75" customHeight="1">
      <c r="A55" s="50">
        <v>51</v>
      </c>
      <c r="B55" s="51" t="s">
        <v>64</v>
      </c>
      <c r="C55" s="52">
        <f t="shared" si="1"/>
        <v>0</v>
      </c>
      <c r="D55" s="53"/>
      <c r="E55" s="53"/>
      <c r="F55" s="53"/>
      <c r="G55" s="53"/>
      <c r="H55" s="53"/>
      <c r="I55" s="53"/>
      <c r="J55" s="53"/>
      <c r="K55" s="53"/>
      <c r="L55" s="53"/>
      <c r="M55" s="56"/>
    </row>
    <row r="56" spans="1:13" s="41" customFormat="1" ht="18.75" customHeight="1">
      <c r="A56" s="50">
        <v>52</v>
      </c>
      <c r="B56" s="51" t="s">
        <v>65</v>
      </c>
      <c r="C56" s="52">
        <f t="shared" si="1"/>
        <v>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s="41" customFormat="1" ht="18.75" customHeight="1">
      <c r="A57" s="50">
        <v>53</v>
      </c>
      <c r="B57" s="51" t="s">
        <v>66</v>
      </c>
      <c r="C57" s="52">
        <f t="shared" si="1"/>
        <v>0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s="41" customFormat="1" ht="18.75" customHeight="1">
      <c r="A58" s="50">
        <v>54</v>
      </c>
      <c r="B58" s="51" t="s">
        <v>67</v>
      </c>
      <c r="C58" s="52">
        <f t="shared" si="1"/>
        <v>0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s="41" customFormat="1" ht="18.75" customHeight="1">
      <c r="A59" s="50">
        <v>55</v>
      </c>
      <c r="B59" s="51" t="s">
        <v>68</v>
      </c>
      <c r="C59" s="52">
        <f t="shared" si="1"/>
        <v>0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s="41" customFormat="1" ht="30.75" customHeight="1">
      <c r="A60" s="50">
        <v>56</v>
      </c>
      <c r="B60" s="51" t="s">
        <v>69</v>
      </c>
      <c r="C60" s="52">
        <f t="shared" si="1"/>
        <v>0</v>
      </c>
      <c r="D60" s="53"/>
      <c r="E60" s="53"/>
      <c r="F60" s="53"/>
      <c r="G60" s="53"/>
      <c r="I60" s="53"/>
      <c r="J60" s="53"/>
      <c r="K60" s="53"/>
      <c r="L60" s="53"/>
      <c r="M60" s="53"/>
    </row>
    <row r="61" spans="1:13" s="41" customFormat="1" ht="18.75" customHeight="1">
      <c r="A61" s="50">
        <v>57</v>
      </c>
      <c r="B61" s="51" t="s">
        <v>70</v>
      </c>
      <c r="C61" s="52">
        <f t="shared" si="1"/>
        <v>0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s="41" customFormat="1" ht="18.75" customHeight="1">
      <c r="A62" s="50">
        <v>58</v>
      </c>
      <c r="B62" s="51" t="s">
        <v>71</v>
      </c>
      <c r="C62" s="52">
        <f t="shared" si="1"/>
        <v>0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s="41" customFormat="1" ht="18.75" customHeight="1">
      <c r="A63" s="50">
        <v>59</v>
      </c>
      <c r="B63" s="51" t="s">
        <v>72</v>
      </c>
      <c r="C63" s="52">
        <f t="shared" si="1"/>
        <v>0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s="41" customFormat="1" ht="18.75" customHeight="1">
      <c r="A64" s="50">
        <v>60</v>
      </c>
      <c r="B64" s="51" t="s">
        <v>73</v>
      </c>
      <c r="C64" s="52">
        <f t="shared" si="1"/>
        <v>0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s="41" customFormat="1" ht="18.75" customHeight="1">
      <c r="A65" s="50">
        <v>61</v>
      </c>
      <c r="B65" s="51" t="s">
        <v>74</v>
      </c>
      <c r="C65" s="52">
        <f t="shared" si="1"/>
        <v>0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s="41" customFormat="1" ht="18.75" customHeight="1">
      <c r="A66" s="50">
        <v>62</v>
      </c>
      <c r="B66" s="51" t="s">
        <v>75</v>
      </c>
      <c r="C66" s="52">
        <f t="shared" si="1"/>
        <v>0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s="41" customFormat="1" ht="18.75" customHeight="1">
      <c r="A67" s="50">
        <v>63</v>
      </c>
      <c r="B67" s="51" t="s">
        <v>76</v>
      </c>
      <c r="C67" s="52">
        <f t="shared" si="1"/>
        <v>0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13" s="41" customFormat="1" ht="18.75" customHeight="1">
      <c r="A68" s="50">
        <v>64</v>
      </c>
      <c r="B68" s="51" t="s">
        <v>77</v>
      </c>
      <c r="C68" s="52">
        <f t="shared" si="1"/>
        <v>0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s="41" customFormat="1" ht="18.75" customHeight="1">
      <c r="A69" s="50">
        <v>65</v>
      </c>
      <c r="B69" s="51" t="s">
        <v>78</v>
      </c>
      <c r="C69" s="52">
        <f t="shared" si="1"/>
        <v>0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 s="41" customFormat="1" ht="18.75" customHeight="1">
      <c r="A70" s="50">
        <v>66</v>
      </c>
      <c r="B70" s="51" t="s">
        <v>79</v>
      </c>
      <c r="C70" s="52">
        <f aca="true" t="shared" si="2" ref="C70:C118">D70+E70+G70+H70+J70</f>
        <v>0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 s="41" customFormat="1" ht="18.75" customHeight="1">
      <c r="A71" s="50">
        <v>67</v>
      </c>
      <c r="B71" s="51" t="s">
        <v>80</v>
      </c>
      <c r="C71" s="52">
        <f t="shared" si="2"/>
        <v>0</v>
      </c>
      <c r="D71" s="53"/>
      <c r="E71" s="53"/>
      <c r="F71" s="53"/>
      <c r="G71" s="53"/>
      <c r="H71" s="53"/>
      <c r="I71" s="53"/>
      <c r="J71" s="53"/>
      <c r="K71" s="53"/>
      <c r="L71" s="53"/>
      <c r="M71" s="56"/>
    </row>
    <row r="72" spans="1:13" s="41" customFormat="1" ht="18.75" customHeight="1">
      <c r="A72" s="50">
        <v>68</v>
      </c>
      <c r="B72" s="51" t="s">
        <v>81</v>
      </c>
      <c r="C72" s="52">
        <f t="shared" si="2"/>
        <v>0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s="41" customFormat="1" ht="18.75" customHeight="1">
      <c r="A73" s="50">
        <v>69</v>
      </c>
      <c r="B73" s="51" t="s">
        <v>82</v>
      </c>
      <c r="C73" s="52">
        <f t="shared" si="2"/>
        <v>0</v>
      </c>
      <c r="D73" s="53"/>
      <c r="E73" s="53"/>
      <c r="F73" s="53"/>
      <c r="G73" s="53"/>
      <c r="H73" s="53"/>
      <c r="I73" s="53"/>
      <c r="J73" s="53"/>
      <c r="K73" s="53"/>
      <c r="L73" s="53"/>
      <c r="M73" s="56"/>
    </row>
    <row r="74" spans="1:13" s="41" customFormat="1" ht="18.75" customHeight="1">
      <c r="A74" s="50">
        <v>70</v>
      </c>
      <c r="B74" s="51" t="s">
        <v>83</v>
      </c>
      <c r="C74" s="52">
        <f t="shared" si="2"/>
        <v>0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s="41" customFormat="1" ht="18.75" customHeight="1">
      <c r="A75" s="50">
        <v>71</v>
      </c>
      <c r="B75" s="51" t="s">
        <v>84</v>
      </c>
      <c r="C75" s="52">
        <f t="shared" si="2"/>
        <v>0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s="41" customFormat="1" ht="18.75" customHeight="1">
      <c r="A76" s="50">
        <v>72</v>
      </c>
      <c r="B76" s="51" t="s">
        <v>85</v>
      </c>
      <c r="C76" s="52">
        <f t="shared" si="2"/>
        <v>0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s="41" customFormat="1" ht="18.75" customHeight="1">
      <c r="A77" s="50">
        <v>73</v>
      </c>
      <c r="B77" s="51" t="s">
        <v>86</v>
      </c>
      <c r="C77" s="52">
        <f t="shared" si="2"/>
        <v>0</v>
      </c>
      <c r="D77" s="53"/>
      <c r="E77" s="53"/>
      <c r="F77" s="53"/>
      <c r="G77" s="53"/>
      <c r="H77" s="53"/>
      <c r="I77" s="53"/>
      <c r="J77" s="53"/>
      <c r="K77" s="53"/>
      <c r="L77" s="53"/>
      <c r="M77" s="56"/>
    </row>
    <row r="78" spans="1:13" s="41" customFormat="1" ht="18.75" customHeight="1">
      <c r="A78" s="50">
        <v>74</v>
      </c>
      <c r="B78" s="51" t="s">
        <v>87</v>
      </c>
      <c r="C78" s="52">
        <f t="shared" si="2"/>
        <v>0</v>
      </c>
      <c r="D78" s="53"/>
      <c r="E78" s="53"/>
      <c r="F78" s="53"/>
      <c r="G78" s="53"/>
      <c r="H78" s="53"/>
      <c r="I78" s="53"/>
      <c r="K78" s="53"/>
      <c r="L78" s="53"/>
      <c r="M78" s="53"/>
    </row>
    <row r="79" spans="1:13" s="41" customFormat="1" ht="18.75" customHeight="1">
      <c r="A79" s="50">
        <v>75</v>
      </c>
      <c r="B79" s="51" t="s">
        <v>88</v>
      </c>
      <c r="C79" s="52">
        <f t="shared" si="2"/>
        <v>0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s="41" customFormat="1" ht="18.75" customHeight="1">
      <c r="A80" s="50">
        <v>76</v>
      </c>
      <c r="B80" s="51" t="s">
        <v>89</v>
      </c>
      <c r="C80" s="52">
        <f t="shared" si="2"/>
        <v>0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1:13" s="41" customFormat="1" ht="18.75" customHeight="1">
      <c r="A81" s="50">
        <v>77</v>
      </c>
      <c r="B81" s="51" t="s">
        <v>90</v>
      </c>
      <c r="C81" s="52">
        <f t="shared" si="2"/>
        <v>0</v>
      </c>
      <c r="D81" s="53"/>
      <c r="E81" s="53"/>
      <c r="F81" s="53"/>
      <c r="G81" s="53"/>
      <c r="H81" s="53"/>
      <c r="I81" s="53"/>
      <c r="J81" s="53"/>
      <c r="K81" s="53"/>
      <c r="L81" s="53"/>
      <c r="M81" s="56"/>
    </row>
    <row r="82" spans="1:13" s="41" customFormat="1" ht="18.75" customHeight="1">
      <c r="A82" s="50">
        <v>78</v>
      </c>
      <c r="B82" s="51" t="s">
        <v>91</v>
      </c>
      <c r="C82" s="52">
        <f t="shared" si="2"/>
        <v>0</v>
      </c>
      <c r="D82" s="53"/>
      <c r="E82" s="53"/>
      <c r="F82" s="53"/>
      <c r="G82" s="53"/>
      <c r="H82" s="53"/>
      <c r="I82" s="64"/>
      <c r="J82" s="53"/>
      <c r="K82" s="53"/>
      <c r="L82" s="58"/>
      <c r="M82" s="53"/>
    </row>
    <row r="83" spans="1:13" s="41" customFormat="1" ht="18.75" customHeight="1">
      <c r="A83" s="50">
        <v>79</v>
      </c>
      <c r="B83" s="51" t="s">
        <v>92</v>
      </c>
      <c r="C83" s="52">
        <f t="shared" si="2"/>
        <v>0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1:13" s="41" customFormat="1" ht="18.75" customHeight="1">
      <c r="A84" s="50">
        <v>80</v>
      </c>
      <c r="B84" s="51" t="s">
        <v>93</v>
      </c>
      <c r="C84" s="52">
        <f t="shared" si="2"/>
        <v>0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13" s="41" customFormat="1" ht="18.75" customHeight="1">
      <c r="A85" s="50">
        <v>81</v>
      </c>
      <c r="B85" s="51" t="s">
        <v>94</v>
      </c>
      <c r="C85" s="52">
        <f t="shared" si="2"/>
        <v>0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13" s="41" customFormat="1" ht="18.75" customHeight="1">
      <c r="A86" s="50">
        <v>82</v>
      </c>
      <c r="B86" s="51" t="s">
        <v>95</v>
      </c>
      <c r="C86" s="52">
        <f t="shared" si="2"/>
        <v>0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1:13" s="41" customFormat="1" ht="18.75" customHeight="1">
      <c r="A87" s="50">
        <v>83</v>
      </c>
      <c r="B87" s="51" t="s">
        <v>96</v>
      </c>
      <c r="C87" s="52">
        <f t="shared" si="2"/>
        <v>0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1:13" s="41" customFormat="1" ht="18.75" customHeight="1">
      <c r="A88" s="50">
        <v>84</v>
      </c>
      <c r="B88" s="51" t="s">
        <v>97</v>
      </c>
      <c r="C88" s="52">
        <f t="shared" si="2"/>
        <v>0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1:13" s="41" customFormat="1" ht="18.75" customHeight="1">
      <c r="A89" s="50">
        <v>85</v>
      </c>
      <c r="B89" s="51" t="s">
        <v>98</v>
      </c>
      <c r="C89" s="52">
        <f t="shared" si="2"/>
        <v>0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1:13" s="41" customFormat="1" ht="18.75" customHeight="1">
      <c r="A90" s="50">
        <v>86</v>
      </c>
      <c r="B90" s="51" t="s">
        <v>99</v>
      </c>
      <c r="C90" s="52">
        <f t="shared" si="2"/>
        <v>0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1:13" s="41" customFormat="1" ht="18.75" customHeight="1">
      <c r="A91" s="50">
        <v>87</v>
      </c>
      <c r="B91" s="51" t="s">
        <v>100</v>
      </c>
      <c r="C91" s="52">
        <f t="shared" si="2"/>
        <v>0</v>
      </c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1:13" s="41" customFormat="1" ht="25.5" customHeight="1">
      <c r="A92" s="50">
        <v>88</v>
      </c>
      <c r="B92" s="51" t="s">
        <v>101</v>
      </c>
      <c r="C92" s="52">
        <f t="shared" si="2"/>
        <v>0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1:13" s="41" customFormat="1" ht="18.75" customHeight="1">
      <c r="A93" s="50">
        <v>89</v>
      </c>
      <c r="B93" s="51" t="s">
        <v>102</v>
      </c>
      <c r="C93" s="52">
        <f t="shared" si="2"/>
        <v>0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1:13" s="41" customFormat="1" ht="18.75" customHeight="1">
      <c r="A94" s="50">
        <v>90</v>
      </c>
      <c r="B94" s="51" t="s">
        <v>103</v>
      </c>
      <c r="C94" s="52">
        <f t="shared" si="2"/>
        <v>0</v>
      </c>
      <c r="D94" s="53"/>
      <c r="E94" s="53"/>
      <c r="F94" s="58"/>
      <c r="G94" s="53"/>
      <c r="H94" s="53"/>
      <c r="I94" s="53"/>
      <c r="J94" s="53"/>
      <c r="K94" s="53"/>
      <c r="L94" s="53"/>
      <c r="M94" s="65"/>
    </row>
    <row r="95" spans="1:13" s="41" customFormat="1" ht="18.75" customHeight="1">
      <c r="A95" s="50">
        <v>91</v>
      </c>
      <c r="B95" s="51" t="s">
        <v>104</v>
      </c>
      <c r="C95" s="52">
        <f t="shared" si="2"/>
        <v>0</v>
      </c>
      <c r="D95" s="53"/>
      <c r="E95" s="53"/>
      <c r="F95" s="53"/>
      <c r="G95" s="53"/>
      <c r="H95" s="53"/>
      <c r="I95" s="58"/>
      <c r="J95" s="58"/>
      <c r="K95" s="53"/>
      <c r="L95" s="53"/>
      <c r="M95" s="53"/>
    </row>
    <row r="96" spans="1:13" s="41" customFormat="1" ht="18.75" customHeight="1">
      <c r="A96" s="50">
        <v>92</v>
      </c>
      <c r="B96" s="51" t="s">
        <v>105</v>
      </c>
      <c r="C96" s="52">
        <f t="shared" si="2"/>
        <v>0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s="41" customFormat="1" ht="18.75" customHeight="1">
      <c r="A97" s="50">
        <v>93</v>
      </c>
      <c r="B97" s="51" t="s">
        <v>106</v>
      </c>
      <c r="C97" s="52">
        <f t="shared" si="2"/>
        <v>0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 s="41" customFormat="1" ht="18.75" customHeight="1">
      <c r="A98" s="50">
        <v>94</v>
      </c>
      <c r="B98" s="51" t="s">
        <v>107</v>
      </c>
      <c r="C98" s="52">
        <f t="shared" si="2"/>
        <v>0</v>
      </c>
      <c r="D98" s="53"/>
      <c r="E98" s="53"/>
      <c r="F98" s="53"/>
      <c r="G98" s="53"/>
      <c r="H98" s="53"/>
      <c r="I98" s="53"/>
      <c r="J98" s="53"/>
      <c r="K98" s="53"/>
      <c r="L98" s="53"/>
      <c r="M98" s="56"/>
    </row>
    <row r="99" spans="1:13" s="41" customFormat="1" ht="18.75" customHeight="1">
      <c r="A99" s="50">
        <v>95</v>
      </c>
      <c r="B99" s="51" t="s">
        <v>108</v>
      </c>
      <c r="C99" s="52">
        <f t="shared" si="2"/>
        <v>0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13" s="41" customFormat="1" ht="18.75" customHeight="1">
      <c r="A100" s="50">
        <v>96</v>
      </c>
      <c r="B100" s="51" t="s">
        <v>109</v>
      </c>
      <c r="C100" s="52">
        <f t="shared" si="2"/>
        <v>0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s="41" customFormat="1" ht="18.75" customHeight="1">
      <c r="A101" s="50">
        <v>97</v>
      </c>
      <c r="B101" s="51" t="s">
        <v>110</v>
      </c>
      <c r="C101" s="52">
        <f t="shared" si="2"/>
        <v>0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6"/>
    </row>
    <row r="102" spans="1:13" s="41" customFormat="1" ht="18.75" customHeight="1">
      <c r="A102" s="50">
        <v>98</v>
      </c>
      <c r="B102" s="51" t="s">
        <v>111</v>
      </c>
      <c r="C102" s="52">
        <f t="shared" si="2"/>
        <v>0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6"/>
    </row>
    <row r="103" spans="1:13" s="41" customFormat="1" ht="18.75" customHeight="1">
      <c r="A103" s="50">
        <v>99</v>
      </c>
      <c r="B103" s="51" t="s">
        <v>112</v>
      </c>
      <c r="C103" s="52">
        <f t="shared" si="2"/>
        <v>0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 s="41" customFormat="1" ht="18.75" customHeight="1">
      <c r="A104" s="50">
        <v>100</v>
      </c>
      <c r="B104" s="51" t="s">
        <v>113</v>
      </c>
      <c r="C104" s="52">
        <f t="shared" si="2"/>
        <v>0</v>
      </c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1:13" s="41" customFormat="1" ht="18.75" customHeight="1">
      <c r="A105" s="50">
        <v>101</v>
      </c>
      <c r="B105" s="51" t="s">
        <v>114</v>
      </c>
      <c r="C105" s="52">
        <f t="shared" si="2"/>
        <v>0</v>
      </c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 s="41" customFormat="1" ht="18.75" customHeight="1">
      <c r="A106" s="50">
        <v>102</v>
      </c>
      <c r="B106" s="51" t="s">
        <v>115</v>
      </c>
      <c r="C106" s="52">
        <f t="shared" si="2"/>
        <v>0</v>
      </c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1:13" s="41" customFormat="1" ht="18.75" customHeight="1">
      <c r="A107" s="50">
        <v>103</v>
      </c>
      <c r="B107" s="59" t="s">
        <v>116</v>
      </c>
      <c r="C107" s="52">
        <f t="shared" si="2"/>
        <v>0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1:13" s="41" customFormat="1" ht="18.75" customHeight="1">
      <c r="A108" s="50">
        <v>104</v>
      </c>
      <c r="B108" s="59" t="s">
        <v>117</v>
      </c>
      <c r="C108" s="52">
        <f t="shared" si="2"/>
        <v>0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1:13" s="41" customFormat="1" ht="18.75" customHeight="1">
      <c r="A109" s="50">
        <v>105</v>
      </c>
      <c r="B109" s="59" t="s">
        <v>118</v>
      </c>
      <c r="C109" s="52">
        <f t="shared" si="2"/>
        <v>0</v>
      </c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 s="41" customFormat="1" ht="18.75" customHeight="1">
      <c r="A110" s="50">
        <v>106</v>
      </c>
      <c r="B110" s="59" t="s">
        <v>119</v>
      </c>
      <c r="C110" s="52">
        <f t="shared" si="2"/>
        <v>0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 s="41" customFormat="1" ht="18.75" customHeight="1">
      <c r="A111" s="50">
        <v>107</v>
      </c>
      <c r="B111" s="59" t="s">
        <v>120</v>
      </c>
      <c r="C111" s="52">
        <f t="shared" si="2"/>
        <v>0</v>
      </c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1:13" s="41" customFormat="1" ht="18.75" customHeight="1">
      <c r="A112" s="50">
        <v>108</v>
      </c>
      <c r="B112" s="59" t="s">
        <v>121</v>
      </c>
      <c r="C112" s="52">
        <f t="shared" si="2"/>
        <v>0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1:13" s="41" customFormat="1" ht="18.75" customHeight="1">
      <c r="A113" s="50">
        <v>109</v>
      </c>
      <c r="B113" s="59" t="s">
        <v>122</v>
      </c>
      <c r="C113" s="52">
        <v>16574612.34</v>
      </c>
      <c r="D113" s="53">
        <v>3208531</v>
      </c>
      <c r="E113" s="53">
        <v>6945531.67</v>
      </c>
      <c r="F113" s="53">
        <v>10154062.67</v>
      </c>
      <c r="G113" s="53">
        <v>5679361</v>
      </c>
      <c r="H113" s="53">
        <v>1919716.12</v>
      </c>
      <c r="I113" s="53">
        <v>6420549.67</v>
      </c>
      <c r="J113" s="53">
        <v>1204767</v>
      </c>
      <c r="K113" s="53">
        <v>1204767</v>
      </c>
      <c r="L113" s="53">
        <v>0</v>
      </c>
      <c r="M113" s="53"/>
    </row>
    <row r="114" spans="1:13" s="41" customFormat="1" ht="18.75" customHeight="1">
      <c r="A114" s="50">
        <v>110</v>
      </c>
      <c r="B114" s="59" t="s">
        <v>123</v>
      </c>
      <c r="C114" s="52">
        <f t="shared" si="2"/>
        <v>0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1:13" s="41" customFormat="1" ht="18.75" customHeight="1">
      <c r="A115" s="50">
        <v>111</v>
      </c>
      <c r="B115" s="59" t="s">
        <v>124</v>
      </c>
      <c r="C115" s="52">
        <f t="shared" si="2"/>
        <v>0</v>
      </c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1:13" s="41" customFormat="1" ht="18.75" customHeight="1">
      <c r="A116" s="50">
        <v>112</v>
      </c>
      <c r="B116" s="59" t="s">
        <v>125</v>
      </c>
      <c r="C116" s="52">
        <f t="shared" si="2"/>
        <v>0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1:13" s="41" customFormat="1" ht="18.75" customHeight="1">
      <c r="A117" s="50">
        <v>113</v>
      </c>
      <c r="B117" s="59" t="s">
        <v>126</v>
      </c>
      <c r="C117" s="52">
        <f t="shared" si="2"/>
        <v>0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1:13" s="41" customFormat="1" ht="18.75" customHeight="1">
      <c r="A118" s="50">
        <v>114</v>
      </c>
      <c r="B118" s="59" t="s">
        <v>127</v>
      </c>
      <c r="C118" s="52">
        <f t="shared" si="2"/>
        <v>0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1:13" ht="18.75" customHeight="1">
      <c r="A119" s="60" t="s">
        <v>128</v>
      </c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</sheetData>
  <sheetProtection/>
  <autoFilter ref="B4:M119"/>
  <mergeCells count="11">
    <mergeCell ref="B1:M1"/>
    <mergeCell ref="A2:M2"/>
    <mergeCell ref="D3:F3"/>
    <mergeCell ref="G3:I3"/>
    <mergeCell ref="J3:K3"/>
    <mergeCell ref="A119:B119"/>
    <mergeCell ref="A3:A4"/>
    <mergeCell ref="B3:B4"/>
    <mergeCell ref="C3:C4"/>
    <mergeCell ref="L3:L4"/>
    <mergeCell ref="M3:M4"/>
  </mergeCells>
  <printOptions/>
  <pageMargins left="0.275" right="0.11805555555555555" top="0.39305555555555555" bottom="0.11805555555555555" header="0.275" footer="0.236111111111111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5" zoomScaleNormal="85" zoomScaleSheetLayoutView="100" workbookViewId="0" topLeftCell="A1">
      <selection activeCell="C30" sqref="C30"/>
    </sheetView>
  </sheetViews>
  <sheetFormatPr defaultColWidth="8.75390625" defaultRowHeight="14.25"/>
  <cols>
    <col min="1" max="1" width="35.375" style="18" customWidth="1"/>
    <col min="2" max="2" width="26.25390625" style="5" customWidth="1"/>
    <col min="3" max="3" width="39.875" style="18" customWidth="1"/>
    <col min="4" max="4" width="26.00390625" style="18" customWidth="1"/>
    <col min="5" max="32" width="9.00390625" style="18" bestFit="1" customWidth="1"/>
    <col min="33" max="16384" width="8.75390625" style="18" customWidth="1"/>
  </cols>
  <sheetData>
    <row r="1" spans="1:2" ht="14.25">
      <c r="A1" s="19" t="s">
        <v>3</v>
      </c>
      <c r="B1" s="19" t="s">
        <v>129</v>
      </c>
    </row>
    <row r="2" spans="1:2" ht="14.25">
      <c r="A2" s="19"/>
      <c r="B2" s="19"/>
    </row>
    <row r="3" spans="1:4" ht="14.25">
      <c r="A3" s="20" t="s">
        <v>130</v>
      </c>
      <c r="B3" s="21">
        <v>434</v>
      </c>
      <c r="C3" s="22" t="s">
        <v>130</v>
      </c>
      <c r="D3" s="23">
        <v>434</v>
      </c>
    </row>
    <row r="4" spans="1:4" ht="14.25">
      <c r="A4" s="20" t="s">
        <v>131</v>
      </c>
      <c r="B4" s="21">
        <v>139.32</v>
      </c>
      <c r="C4" s="22" t="s">
        <v>131</v>
      </c>
      <c r="D4" s="23">
        <v>139.32</v>
      </c>
    </row>
    <row r="5" spans="1:4" ht="14.25">
      <c r="A5" s="20" t="s">
        <v>132</v>
      </c>
      <c r="B5" s="21">
        <v>159</v>
      </c>
      <c r="C5" s="24" t="s">
        <v>133</v>
      </c>
      <c r="D5" s="25">
        <v>1452.08</v>
      </c>
    </row>
    <row r="6" spans="1:4" ht="14.25">
      <c r="A6" s="20" t="s">
        <v>134</v>
      </c>
      <c r="B6" s="21">
        <v>168.68</v>
      </c>
      <c r="C6" s="22" t="s">
        <v>132</v>
      </c>
      <c r="D6" s="23">
        <v>159</v>
      </c>
    </row>
    <row r="7" spans="1:4" ht="14.25">
      <c r="A7" s="20" t="s">
        <v>135</v>
      </c>
      <c r="B7" s="21">
        <v>204.8</v>
      </c>
      <c r="C7" s="24" t="s">
        <v>136</v>
      </c>
      <c r="D7" s="25">
        <v>599.63</v>
      </c>
    </row>
    <row r="8" spans="1:4" ht="14.25">
      <c r="A8" s="20" t="s">
        <v>137</v>
      </c>
      <c r="B8" s="21">
        <v>154.63</v>
      </c>
      <c r="C8" s="22" t="s">
        <v>138</v>
      </c>
      <c r="D8" s="23">
        <v>9485.17</v>
      </c>
    </row>
    <row r="9" spans="1:4" ht="14.25">
      <c r="A9" s="20" t="s">
        <v>139</v>
      </c>
      <c r="B9" s="26">
        <v>120.63</v>
      </c>
      <c r="C9" s="22" t="s">
        <v>134</v>
      </c>
      <c r="D9" s="23">
        <v>168.68</v>
      </c>
    </row>
    <row r="10" spans="1:4" ht="14.25">
      <c r="A10" s="20" t="s">
        <v>140</v>
      </c>
      <c r="B10" s="21">
        <v>400</v>
      </c>
      <c r="C10" s="22" t="s">
        <v>135</v>
      </c>
      <c r="D10" s="23">
        <v>204.8</v>
      </c>
    </row>
    <row r="11" spans="1:4" ht="14.25">
      <c r="A11" s="20" t="s">
        <v>141</v>
      </c>
      <c r="B11" s="21">
        <v>122.1</v>
      </c>
      <c r="C11" s="22" t="s">
        <v>137</v>
      </c>
      <c r="D11" s="23">
        <v>154.63</v>
      </c>
    </row>
    <row r="12" spans="1:4" ht="14.25">
      <c r="A12" s="20" t="s">
        <v>142</v>
      </c>
      <c r="B12" s="21">
        <v>122.79</v>
      </c>
      <c r="C12" s="22" t="s">
        <v>143</v>
      </c>
      <c r="D12" s="23">
        <v>1024.46</v>
      </c>
    </row>
    <row r="13" spans="1:4" s="17" customFormat="1" ht="14.25">
      <c r="A13" s="27" t="s">
        <v>144</v>
      </c>
      <c r="B13" s="28">
        <v>181</v>
      </c>
      <c r="C13" s="22" t="s">
        <v>145</v>
      </c>
      <c r="D13" s="23">
        <v>500</v>
      </c>
    </row>
    <row r="14" spans="1:4" ht="14.25">
      <c r="A14" s="20" t="s">
        <v>146</v>
      </c>
      <c r="B14" s="21">
        <v>172.5</v>
      </c>
      <c r="C14" s="22" t="s">
        <v>139</v>
      </c>
      <c r="D14" s="29">
        <v>120.63034099999999</v>
      </c>
    </row>
    <row r="15" spans="1:4" ht="14.25">
      <c r="A15" s="20" t="s">
        <v>147</v>
      </c>
      <c r="B15" s="21">
        <v>122.95000000000016</v>
      </c>
      <c r="C15" s="22" t="s">
        <v>148</v>
      </c>
      <c r="D15" s="23">
        <v>1640.23</v>
      </c>
    </row>
    <row r="16" spans="1:4" ht="14.25">
      <c r="A16" s="20" t="s">
        <v>149</v>
      </c>
      <c r="B16" s="30">
        <v>482.15</v>
      </c>
      <c r="C16" s="22" t="s">
        <v>140</v>
      </c>
      <c r="D16" s="23">
        <v>400</v>
      </c>
    </row>
    <row r="17" spans="1:4" ht="14.25">
      <c r="A17" s="20" t="s">
        <v>150</v>
      </c>
      <c r="B17" s="21">
        <v>330.3</v>
      </c>
      <c r="C17" s="22" t="s">
        <v>141</v>
      </c>
      <c r="D17" s="23">
        <v>122.1</v>
      </c>
    </row>
    <row r="18" spans="1:4" ht="14.25">
      <c r="A18" s="20" t="s">
        <v>151</v>
      </c>
      <c r="B18" s="21">
        <v>254</v>
      </c>
      <c r="C18" s="22" t="s">
        <v>142</v>
      </c>
      <c r="D18" s="23">
        <v>122.79</v>
      </c>
    </row>
    <row r="19" spans="1:4" ht="14.25">
      <c r="A19" s="20" t="str">
        <f>Sheet1!$B$40</f>
        <v>盐边县法院</v>
      </c>
      <c r="B19" s="21">
        <f>Sheet1!$L$40</f>
        <v>0</v>
      </c>
      <c r="C19" s="27" t="s">
        <v>152</v>
      </c>
      <c r="D19" s="31">
        <v>507.52</v>
      </c>
    </row>
    <row r="20" spans="1:4" ht="14.25">
      <c r="A20" s="20" t="str">
        <f>Sheet1!$B$65</f>
        <v>盐边县水利局</v>
      </c>
      <c r="B20" s="21">
        <f>Sheet1!$L$65</f>
        <v>0</v>
      </c>
      <c r="C20" s="32" t="s">
        <v>153</v>
      </c>
      <c r="D20" s="33">
        <v>3379</v>
      </c>
    </row>
    <row r="21" spans="1:4" ht="14.25">
      <c r="A21" s="20" t="e">
        <f>Sheet1!#REF!</f>
        <v>#REF!</v>
      </c>
      <c r="B21" s="21" t="e">
        <f>Sheet1!#REF!</f>
        <v>#REF!</v>
      </c>
      <c r="C21" s="34" t="s">
        <v>144</v>
      </c>
      <c r="D21" s="35">
        <v>181</v>
      </c>
    </row>
    <row r="22" spans="1:4" ht="14.25">
      <c r="A22" s="20" t="e">
        <f>Sheet1!#REF!</f>
        <v>#REF!</v>
      </c>
      <c r="B22" s="21" t="e">
        <f>Sheet1!#REF!</f>
        <v>#REF!</v>
      </c>
      <c r="C22" s="22" t="s">
        <v>146</v>
      </c>
      <c r="D22" s="23">
        <v>172.5</v>
      </c>
    </row>
    <row r="23" spans="1:4" ht="14.25">
      <c r="A23" s="20" t="str">
        <f>Sheet1!$B$28</f>
        <v>盐边县国胜乡中心学校</v>
      </c>
      <c r="B23" s="21">
        <f>Sheet1!$L$28</f>
        <v>0</v>
      </c>
      <c r="C23" s="22" t="s">
        <v>147</v>
      </c>
      <c r="D23" s="23">
        <v>122.95000000000016</v>
      </c>
    </row>
    <row r="24" spans="1:4" ht="14.25">
      <c r="A24" s="20" t="str">
        <f>Sheet1!$B$47</f>
        <v>盐边县城第一小学校</v>
      </c>
      <c r="B24" s="21">
        <f>Sheet1!$L$47</f>
        <v>0</v>
      </c>
      <c r="C24" s="22" t="s">
        <v>154</v>
      </c>
      <c r="D24" s="23">
        <v>726.5699999999997</v>
      </c>
    </row>
    <row r="25" spans="1:4" ht="14.25">
      <c r="A25" s="20" t="str">
        <f>Sheet1!$B$62</f>
        <v>盐边县综合行政执法局</v>
      </c>
      <c r="B25" s="21">
        <f>Sheet1!$L$62</f>
        <v>0</v>
      </c>
      <c r="C25" s="22" t="s">
        <v>155</v>
      </c>
      <c r="D25" s="23">
        <v>1557.4999999999995</v>
      </c>
    </row>
    <row r="26" spans="1:4" ht="14.25">
      <c r="A26" s="20" t="str">
        <f>Sheet1!$B$84</f>
        <v>盐边县温泉彝族乡卫生院</v>
      </c>
      <c r="B26" s="21">
        <f>Sheet1!$L$84</f>
        <v>0</v>
      </c>
      <c r="C26" s="22" t="s">
        <v>149</v>
      </c>
      <c r="D26" s="36">
        <v>482.15</v>
      </c>
    </row>
    <row r="27" spans="1:4" ht="14.25">
      <c r="A27" s="20" t="e">
        <f>Sheet1!#REF!</f>
        <v>#REF!</v>
      </c>
      <c r="B27" s="21" t="e">
        <f>Sheet1!#REF!</f>
        <v>#REF!</v>
      </c>
      <c r="C27" s="22" t="s">
        <v>156</v>
      </c>
      <c r="D27" s="23">
        <v>3769.0499999999993</v>
      </c>
    </row>
    <row r="28" spans="1:4" ht="14.25">
      <c r="A28" s="20" t="e">
        <f>Sheet1!#REF!</f>
        <v>#REF!</v>
      </c>
      <c r="B28" s="21" t="e">
        <f>Sheet1!#REF!</f>
        <v>#REF!</v>
      </c>
      <c r="C28" s="22" t="s">
        <v>150</v>
      </c>
      <c r="D28" s="23">
        <v>330.3</v>
      </c>
    </row>
    <row r="29" spans="1:4" ht="14.25">
      <c r="A29" s="20" t="e">
        <f>Sheet1!#REF!</f>
        <v>#REF!</v>
      </c>
      <c r="B29" s="21" t="e">
        <f>Sheet1!#REF!</f>
        <v>#REF!</v>
      </c>
      <c r="C29" s="22" t="s">
        <v>157</v>
      </c>
      <c r="D29" s="23">
        <v>1535.41</v>
      </c>
    </row>
    <row r="30" spans="1:4" ht="14.25">
      <c r="A30" s="20" t="e">
        <f>Sheet1!#REF!</f>
        <v>#REF!</v>
      </c>
      <c r="B30" s="21" t="e">
        <f>Sheet1!#REF!</f>
        <v>#REF!</v>
      </c>
      <c r="C30" s="22" t="s">
        <v>158</v>
      </c>
      <c r="D30" s="23">
        <v>1023.3900000000004</v>
      </c>
    </row>
    <row r="31" spans="1:4" ht="14.25">
      <c r="A31" s="20" t="e">
        <f>Sheet1!#REF!</f>
        <v>#REF!</v>
      </c>
      <c r="B31" s="21" t="e">
        <f>Sheet1!#REF!</f>
        <v>#REF!</v>
      </c>
      <c r="C31" s="22" t="s">
        <v>151</v>
      </c>
      <c r="D31" s="23">
        <v>254</v>
      </c>
    </row>
    <row r="32" spans="1:4" ht="14.25">
      <c r="A32" s="20" t="e">
        <f>Sheet1!#REF!</f>
        <v>#REF!</v>
      </c>
      <c r="B32" s="21" t="e">
        <f>Sheet1!#REF!</f>
        <v>#REF!</v>
      </c>
      <c r="C32" s="37" t="s">
        <v>159</v>
      </c>
      <c r="D32" s="38">
        <v>570.28</v>
      </c>
    </row>
    <row r="33" spans="1:4" ht="14.25">
      <c r="A33" s="20" t="e">
        <f>Sheet1!#REF!</f>
        <v>#REF!</v>
      </c>
      <c r="B33" s="21" t="e">
        <f>Sheet1!#REF!</f>
        <v>#REF!</v>
      </c>
      <c r="C33" s="37" t="s">
        <v>160</v>
      </c>
      <c r="D33" s="38">
        <v>3326.24</v>
      </c>
    </row>
  </sheetData>
  <sheetProtection/>
  <mergeCells count="2">
    <mergeCell ref="A1:A2"/>
    <mergeCell ref="B1:B2"/>
  </mergeCell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5" sqref="B5"/>
    </sheetView>
  </sheetViews>
  <sheetFormatPr defaultColWidth="8.75390625" defaultRowHeight="14.25"/>
  <cols>
    <col min="1" max="1" width="31.375" style="0" customWidth="1"/>
    <col min="2" max="3" width="8.75390625" style="0" customWidth="1"/>
    <col min="4" max="4" width="19.625" style="0" customWidth="1"/>
  </cols>
  <sheetData>
    <row r="1" spans="1:5" ht="14.25">
      <c r="A1" s="5" t="s">
        <v>161</v>
      </c>
      <c r="B1" s="5"/>
      <c r="C1" s="5"/>
      <c r="D1" s="5"/>
      <c r="E1" s="5"/>
    </row>
    <row r="2" spans="1:5" ht="14.25">
      <c r="A2" s="5"/>
      <c r="B2" s="5"/>
      <c r="C2" s="5"/>
      <c r="D2" s="5" t="s">
        <v>162</v>
      </c>
      <c r="E2" s="5"/>
    </row>
    <row r="3" spans="1:4" ht="14.25">
      <c r="A3" s="14" t="s">
        <v>163</v>
      </c>
      <c r="B3" s="14" t="s">
        <v>164</v>
      </c>
      <c r="C3" s="14" t="s">
        <v>165</v>
      </c>
      <c r="D3" s="14" t="s">
        <v>166</v>
      </c>
    </row>
    <row r="4" spans="1:4" ht="14.25">
      <c r="A4" s="15" t="s">
        <v>167</v>
      </c>
      <c r="B4" s="14">
        <v>7577.12</v>
      </c>
      <c r="C4" s="14"/>
      <c r="D4" s="14"/>
    </row>
    <row r="5" spans="1:4" ht="14.25">
      <c r="A5" s="15" t="s">
        <v>168</v>
      </c>
      <c r="B5" s="14">
        <v>5936.2</v>
      </c>
      <c r="C5" s="14"/>
      <c r="D5" s="14"/>
    </row>
    <row r="6" spans="1:4" ht="14.25">
      <c r="A6" s="15" t="s">
        <v>169</v>
      </c>
      <c r="B6" s="14">
        <v>4444.15</v>
      </c>
      <c r="C6" s="14"/>
      <c r="D6" s="14"/>
    </row>
    <row r="7" spans="1:4" ht="14.25">
      <c r="A7" s="15" t="s">
        <v>170</v>
      </c>
      <c r="B7" s="14">
        <v>3678.34</v>
      </c>
      <c r="C7" s="14"/>
      <c r="D7" s="14"/>
    </row>
    <row r="8" spans="1:4" ht="14.25">
      <c r="A8" s="15" t="s">
        <v>156</v>
      </c>
      <c r="B8" s="14">
        <v>3354.33</v>
      </c>
      <c r="C8" s="14"/>
      <c r="D8" s="14"/>
    </row>
    <row r="9" spans="1:4" ht="14.25">
      <c r="A9" s="16" t="s">
        <v>171</v>
      </c>
      <c r="B9" s="14">
        <v>3286.84</v>
      </c>
      <c r="C9" s="14"/>
      <c r="D9" s="14"/>
    </row>
  </sheetData>
  <sheetProtection/>
  <mergeCells count="1">
    <mergeCell ref="A1:E1"/>
  </mergeCells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C16"/>
    </sheetView>
  </sheetViews>
  <sheetFormatPr defaultColWidth="8.75390625" defaultRowHeight="14.25"/>
  <cols>
    <col min="1" max="1" width="47.125" style="0" customWidth="1"/>
    <col min="2" max="2" width="11.375" style="1" customWidth="1"/>
    <col min="3" max="3" width="21.00390625" style="2" customWidth="1"/>
  </cols>
  <sheetData>
    <row r="1" spans="1:4" ht="18" customHeight="1">
      <c r="A1" s="3" t="s">
        <v>172</v>
      </c>
      <c r="B1" s="3"/>
      <c r="C1" s="3"/>
      <c r="D1" s="4"/>
    </row>
    <row r="2" spans="1:4" ht="13.5" customHeight="1">
      <c r="A2" s="5"/>
      <c r="B2" s="5"/>
      <c r="C2" s="6" t="s">
        <v>162</v>
      </c>
      <c r="D2" s="5"/>
    </row>
    <row r="3" spans="1:3" ht="18" customHeight="1">
      <c r="A3" s="7" t="s">
        <v>163</v>
      </c>
      <c r="B3" s="7" t="s">
        <v>164</v>
      </c>
      <c r="C3" s="8" t="s">
        <v>166</v>
      </c>
    </row>
    <row r="4" spans="1:3" ht="18" customHeight="1">
      <c r="A4" s="9" t="s">
        <v>138</v>
      </c>
      <c r="B4" s="10">
        <v>10872.11</v>
      </c>
      <c r="C4" s="8">
        <f>B4/C17</f>
        <v>0.2037616432707986</v>
      </c>
    </row>
    <row r="5" spans="1:3" ht="18" customHeight="1">
      <c r="A5" s="11" t="s">
        <v>173</v>
      </c>
      <c r="B5" s="10">
        <v>6816.6</v>
      </c>
      <c r="C5" s="8">
        <f>B5/C17</f>
        <v>0.1277545589144817</v>
      </c>
    </row>
    <row r="6" spans="1:3" ht="18" customHeight="1">
      <c r="A6" s="11" t="s">
        <v>156</v>
      </c>
      <c r="B6" s="12">
        <v>3769.35</v>
      </c>
      <c r="C6" s="8">
        <f>B6/C17</f>
        <v>0.0706439642408681</v>
      </c>
    </row>
    <row r="7" spans="1:3" ht="18" customHeight="1">
      <c r="A7" s="11" t="s">
        <v>153</v>
      </c>
      <c r="B7" s="10">
        <v>3378.95</v>
      </c>
      <c r="C7" s="8">
        <f>B7/C17</f>
        <v>0.06332721105009652</v>
      </c>
    </row>
    <row r="8" spans="1:3" ht="18" customHeight="1">
      <c r="A8" s="11" t="s">
        <v>174</v>
      </c>
      <c r="B8" s="10">
        <v>3155.55</v>
      </c>
      <c r="C8" s="8">
        <f>B8/C17</f>
        <v>0.059140318983451096</v>
      </c>
    </row>
    <row r="9" spans="1:3" ht="18" customHeight="1">
      <c r="A9" s="11" t="s">
        <v>157</v>
      </c>
      <c r="B9" s="10">
        <v>1535.42</v>
      </c>
      <c r="C9" s="8">
        <f>B9/C17</f>
        <v>0.028776355492250317</v>
      </c>
    </row>
    <row r="10" spans="1:3" ht="18" customHeight="1">
      <c r="A10" s="11" t="s">
        <v>148</v>
      </c>
      <c r="B10" s="10">
        <v>1519.43</v>
      </c>
      <c r="C10" s="8">
        <f>B10/C17</f>
        <v>0.02847667597503608</v>
      </c>
    </row>
    <row r="11" spans="1:3" ht="18" customHeight="1">
      <c r="A11" s="11" t="s">
        <v>175</v>
      </c>
      <c r="B11" s="10">
        <v>1429</v>
      </c>
      <c r="C11" s="8">
        <f>B11/C17</f>
        <v>0.026781865547163445</v>
      </c>
    </row>
    <row r="12" spans="1:3" ht="18" customHeight="1">
      <c r="A12" s="11" t="s">
        <v>155</v>
      </c>
      <c r="B12" s="10">
        <v>1367.32</v>
      </c>
      <c r="C12" s="8">
        <f>B12/C17</f>
        <v>0.02562587851640834</v>
      </c>
    </row>
    <row r="13" spans="1:3" ht="18" customHeight="1">
      <c r="A13" s="11" t="s">
        <v>176</v>
      </c>
      <c r="B13" s="10">
        <v>1066.32</v>
      </c>
      <c r="C13" s="8">
        <f>B13/C17</f>
        <v>0.019984631819630037</v>
      </c>
    </row>
    <row r="14" spans="1:3" ht="18" customHeight="1">
      <c r="A14" s="11" t="s">
        <v>143</v>
      </c>
      <c r="B14" s="10">
        <v>1024.46</v>
      </c>
      <c r="C14" s="8">
        <f>B14/C17</f>
        <v>0.019200104953426916</v>
      </c>
    </row>
    <row r="15" spans="1:3" ht="18" customHeight="1">
      <c r="A15" s="11" t="s">
        <v>158</v>
      </c>
      <c r="B15" s="10">
        <v>1023.44</v>
      </c>
      <c r="C15" s="8">
        <f>B15/C17</f>
        <v>0.019180988436381358</v>
      </c>
    </row>
    <row r="16" spans="1:3" ht="18" customHeight="1">
      <c r="A16" s="11" t="s">
        <v>133</v>
      </c>
      <c r="B16" s="10">
        <v>1003.68</v>
      </c>
      <c r="C16" s="8">
        <f>B16/C17</f>
        <v>0.018810652772832056</v>
      </c>
    </row>
    <row r="17" ht="14.25">
      <c r="C17" s="13">
        <v>53357</v>
      </c>
    </row>
  </sheetData>
  <sheetProtection/>
  <mergeCells count="1">
    <mergeCell ref="A1:C1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\、待续</cp:lastModifiedBy>
  <cp:lastPrinted>2022-04-20T08:15:22Z</cp:lastPrinted>
  <dcterms:created xsi:type="dcterms:W3CDTF">2020-01-07T01:31:16Z</dcterms:created>
  <dcterms:modified xsi:type="dcterms:W3CDTF">2023-07-26T04:12:27Z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AD357D2659564A47A7E0E7ECD1BB75E4_13</vt:lpwstr>
  </property>
</Properties>
</file>